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3820"/>
  <mc:AlternateContent xmlns:mc="http://schemas.openxmlformats.org/markup-compatibility/2006">
    <mc:Choice Requires="x15">
      <x15ac:absPath xmlns:x15ac="http://schemas.microsoft.com/office/spreadsheetml/2010/11/ac" url="C:\Users\MARIO JAQUES\OneDrive\Área de Trabalho\BACKUP MARIO\MARIO\26.09.2024 - 11.00 HORAS - PE 90010 - DNOCS - CE - FORTALEZA - PERFURAÇÃO POÇOS\"/>
    </mc:Choice>
  </mc:AlternateContent>
  <xr:revisionPtr revIDLastSave="0" documentId="13_ncr:1_{B593050D-7AC1-43E3-B093-ED6F040CB84C}" xr6:coauthVersionLast="47" xr6:coauthVersionMax="47" xr10:uidLastSave="{00000000-0000-0000-0000-000000000000}"/>
  <bookViews>
    <workbookView xWindow="-108" yWindow="-108" windowWidth="23256" windowHeight="12456" tabRatio="834" xr2:uid="{00000000-000D-0000-FFFF-FFFF00000000}"/>
  </bookViews>
  <sheets>
    <sheet name="R" sheetId="1" r:id="rId1"/>
    <sheet name="PO" sheetId="2" r:id="rId2"/>
    <sheet name="CPU" sheetId="15" r:id="rId3"/>
  </sheets>
  <definedNames>
    <definedName name="_xlnm._FilterDatabase" localSheetId="2" hidden="1">CPU!$A$14:$K$692</definedName>
    <definedName name="_xlnm._FilterDatabase" localSheetId="1" hidden="1">PO!$A$16:$K$400</definedName>
    <definedName name="_xlnm.Print_Area" localSheetId="0">'R'!$A$1:$F$43</definedName>
    <definedName name="_xlnm.Print_Titles" localSheetId="2">CPU!$1:$14</definedName>
    <definedName name="_xlnm.Print_Titles" localSheetId="1">PO!$1:$18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 i="1" l="1"/>
  <c r="E26" i="1" l="1"/>
  <c r="F26" i="1" s="1"/>
  <c r="E27" i="1"/>
  <c r="F27" i="1" s="1"/>
  <c r="E30" i="1"/>
  <c r="F30" i="1" s="1"/>
  <c r="E22" i="1"/>
  <c r="F22" i="1" s="1"/>
  <c r="E20" i="1"/>
  <c r="F20" i="1" s="1"/>
  <c r="E21" i="1"/>
  <c r="F21" i="1" s="1"/>
  <c r="E28" i="1" l="1"/>
  <c r="F28" i="1" s="1"/>
  <c r="E25" i="1"/>
  <c r="F25" i="1" s="1"/>
  <c r="E29" i="1"/>
  <c r="F29" i="1" s="1"/>
  <c r="E24" i="1"/>
  <c r="F24" i="1" s="1"/>
  <c r="E23" i="1"/>
  <c r="F23" i="1" s="1"/>
  <c r="F31" i="1" l="1"/>
  <c r="G31" i="1" s="1"/>
</calcChain>
</file>

<file path=xl/sharedStrings.xml><?xml version="1.0" encoding="utf-8"?>
<sst xmlns="http://schemas.openxmlformats.org/spreadsheetml/2006/main" count="4939" uniqueCount="867">
  <si>
    <r>
      <rPr>
        <b/>
        <sz val="14"/>
        <color rgb="FF000000"/>
        <rFont val="Calibri"/>
        <family val="2"/>
      </rPr>
      <t>I</t>
    </r>
    <r>
      <rPr>
        <b/>
        <sz val="14"/>
        <color rgb="FF000000"/>
        <rFont val="Calibri"/>
        <family val="2"/>
      </rPr>
      <t>T</t>
    </r>
    <r>
      <rPr>
        <b/>
        <sz val="14"/>
        <color rgb="FF000000"/>
        <rFont val="Calibri"/>
        <family val="2"/>
      </rPr>
      <t>EM</t>
    </r>
    <r>
      <rPr>
        <b/>
        <sz val="14"/>
        <color rgb="FF000000"/>
        <rFont val="Calibri"/>
        <family val="2"/>
      </rPr>
      <t xml:space="preserve"> </t>
    </r>
    <r>
      <rPr>
        <b/>
        <sz val="14"/>
        <color rgb="FF000000"/>
        <rFont val="Calibri"/>
        <family val="2"/>
      </rPr>
      <t>4</t>
    </r>
    <r>
      <rPr>
        <b/>
        <sz val="14"/>
        <color rgb="FF000000"/>
        <rFont val="Calibri"/>
        <family val="2"/>
      </rPr>
      <t xml:space="preserve"> </t>
    </r>
    <r>
      <rPr>
        <b/>
        <sz val="14"/>
        <color rgb="FF000000"/>
        <rFont val="Calibri"/>
        <family val="2"/>
      </rPr>
      <t>-</t>
    </r>
    <r>
      <rPr>
        <b/>
        <sz val="14"/>
        <color rgb="FF000000"/>
        <rFont val="Calibri"/>
        <family val="2"/>
      </rPr>
      <t xml:space="preserve"> </t>
    </r>
    <r>
      <rPr>
        <b/>
        <sz val="14"/>
        <color rgb="FF000000"/>
        <rFont val="Calibri"/>
        <family val="2"/>
      </rPr>
      <t>SER</t>
    </r>
    <r>
      <rPr>
        <b/>
        <sz val="14"/>
        <color rgb="FF000000"/>
        <rFont val="Calibri"/>
        <family val="2"/>
      </rPr>
      <t>V</t>
    </r>
    <r>
      <rPr>
        <b/>
        <sz val="14"/>
        <color rgb="FF000000"/>
        <rFont val="Calibri"/>
        <family val="2"/>
      </rPr>
      <t>I</t>
    </r>
    <r>
      <rPr>
        <b/>
        <sz val="14"/>
        <color rgb="FF000000"/>
        <rFont val="Calibri"/>
        <family val="2"/>
      </rPr>
      <t>Ç</t>
    </r>
    <r>
      <rPr>
        <b/>
        <sz val="14"/>
        <color rgb="FF000000"/>
        <rFont val="Calibri"/>
        <family val="2"/>
      </rPr>
      <t>O</t>
    </r>
    <r>
      <rPr>
        <b/>
        <sz val="14"/>
        <color rgb="FF000000"/>
        <rFont val="Calibri"/>
        <family val="2"/>
      </rPr>
      <t>S</t>
    </r>
    <r>
      <rPr>
        <b/>
        <sz val="14"/>
        <color rgb="FF000000"/>
        <rFont val="Calibri"/>
        <family val="2"/>
      </rPr>
      <t xml:space="preserve"> </t>
    </r>
    <r>
      <rPr>
        <b/>
        <sz val="14"/>
        <color rgb="FF000000"/>
        <rFont val="Calibri"/>
        <family val="2"/>
      </rPr>
      <t>C</t>
    </r>
    <r>
      <rPr>
        <b/>
        <sz val="14"/>
        <color rgb="FF000000"/>
        <rFont val="Calibri"/>
        <family val="2"/>
      </rPr>
      <t>O</t>
    </r>
    <r>
      <rPr>
        <b/>
        <sz val="14"/>
        <color rgb="FF000000"/>
        <rFont val="Calibri"/>
        <family val="2"/>
      </rPr>
      <t>M</t>
    </r>
    <r>
      <rPr>
        <b/>
        <sz val="14"/>
        <color rgb="FF000000"/>
        <rFont val="Calibri"/>
        <family val="2"/>
      </rPr>
      <t>U</t>
    </r>
    <r>
      <rPr>
        <b/>
        <sz val="14"/>
        <color rgb="FF000000"/>
        <rFont val="Calibri"/>
        <family val="2"/>
      </rPr>
      <t>NS</t>
    </r>
    <r>
      <rPr>
        <b/>
        <sz val="14"/>
        <color rgb="FF000000"/>
        <rFont val="Calibri"/>
        <family val="2"/>
      </rPr>
      <t xml:space="preserve"> </t>
    </r>
    <r>
      <rPr>
        <b/>
        <sz val="14"/>
        <color rgb="FF000000"/>
        <rFont val="Calibri"/>
        <family val="2"/>
      </rPr>
      <t>D</t>
    </r>
    <r>
      <rPr>
        <b/>
        <sz val="14"/>
        <color rgb="FF000000"/>
        <rFont val="Calibri"/>
        <family val="2"/>
      </rPr>
      <t>E</t>
    </r>
    <r>
      <rPr>
        <b/>
        <sz val="14"/>
        <color rgb="FF000000"/>
        <rFont val="Calibri"/>
        <family val="2"/>
      </rPr>
      <t xml:space="preserve"> </t>
    </r>
    <r>
      <rPr>
        <b/>
        <sz val="14"/>
        <color rgb="FF000000"/>
        <rFont val="Calibri"/>
        <family val="2"/>
      </rPr>
      <t>EN</t>
    </r>
    <r>
      <rPr>
        <b/>
        <sz val="14"/>
        <color rgb="FF000000"/>
        <rFont val="Calibri"/>
        <family val="2"/>
      </rPr>
      <t>G</t>
    </r>
    <r>
      <rPr>
        <b/>
        <sz val="14"/>
        <color rgb="FF000000"/>
        <rFont val="Calibri"/>
        <family val="2"/>
      </rPr>
      <t>ENH</t>
    </r>
    <r>
      <rPr>
        <b/>
        <sz val="14"/>
        <color rgb="FF000000"/>
        <rFont val="Calibri"/>
        <family val="2"/>
      </rPr>
      <t>A</t>
    </r>
    <r>
      <rPr>
        <b/>
        <sz val="14"/>
        <color rgb="FF000000"/>
        <rFont val="Calibri"/>
        <family val="2"/>
      </rPr>
      <t>RIA</t>
    </r>
    <r>
      <rPr>
        <b/>
        <sz val="14"/>
        <color rgb="FF000000"/>
        <rFont val="Calibri"/>
        <family val="2"/>
      </rPr>
      <t xml:space="preserve"> </t>
    </r>
    <r>
      <rPr>
        <b/>
        <sz val="14"/>
        <color rgb="FF000000"/>
        <rFont val="Calibri"/>
        <family val="2"/>
      </rPr>
      <t>P</t>
    </r>
    <r>
      <rPr>
        <b/>
        <sz val="14"/>
        <color rgb="FF000000"/>
        <rFont val="Calibri"/>
        <family val="2"/>
      </rPr>
      <t>A</t>
    </r>
    <r>
      <rPr>
        <b/>
        <sz val="14"/>
        <color rgb="FF000000"/>
        <rFont val="Calibri"/>
        <family val="2"/>
      </rPr>
      <t>RA</t>
    </r>
    <r>
      <rPr>
        <b/>
        <sz val="14"/>
        <color rgb="FF000000"/>
        <rFont val="Calibri"/>
        <family val="2"/>
      </rPr>
      <t xml:space="preserve"> </t>
    </r>
    <r>
      <rPr>
        <b/>
        <sz val="14"/>
        <color rgb="FF000000"/>
        <rFont val="Calibri"/>
        <family val="2"/>
      </rPr>
      <t>P</t>
    </r>
    <r>
      <rPr>
        <b/>
        <sz val="14"/>
        <color rgb="FF000000"/>
        <rFont val="Calibri"/>
        <family val="2"/>
      </rPr>
      <t>ERF</t>
    </r>
    <r>
      <rPr>
        <b/>
        <sz val="14"/>
        <color rgb="FF000000"/>
        <rFont val="Calibri"/>
        <family val="2"/>
      </rPr>
      <t>U</t>
    </r>
    <r>
      <rPr>
        <b/>
        <sz val="14"/>
        <color rgb="FF000000"/>
        <rFont val="Calibri"/>
        <family val="2"/>
      </rPr>
      <t>RAÇÃO</t>
    </r>
    <r>
      <rPr>
        <b/>
        <sz val="14"/>
        <color rgb="FF000000"/>
        <rFont val="Calibri"/>
        <family val="2"/>
      </rPr>
      <t xml:space="preserve"> </t>
    </r>
    <r>
      <rPr>
        <b/>
        <sz val="14"/>
        <color rgb="FF000000"/>
        <rFont val="Calibri"/>
        <family val="2"/>
      </rPr>
      <t>E</t>
    </r>
    <r>
      <rPr>
        <b/>
        <sz val="14"/>
        <color rgb="FF000000"/>
        <rFont val="Calibri"/>
        <family val="2"/>
      </rPr>
      <t>/</t>
    </r>
    <r>
      <rPr>
        <b/>
        <sz val="14"/>
        <color rgb="FF000000"/>
        <rFont val="Calibri"/>
        <family val="2"/>
      </rPr>
      <t>O</t>
    </r>
    <r>
      <rPr>
        <b/>
        <sz val="14"/>
        <color rgb="FF000000"/>
        <rFont val="Calibri"/>
        <family val="2"/>
      </rPr>
      <t>U</t>
    </r>
    <r>
      <rPr>
        <b/>
        <sz val="14"/>
        <color rgb="FF000000"/>
        <rFont val="Calibri"/>
        <family val="2"/>
      </rPr>
      <t xml:space="preserve"> </t>
    </r>
    <r>
      <rPr>
        <b/>
        <sz val="14"/>
        <color rgb="FF000000"/>
        <rFont val="Calibri"/>
        <family val="2"/>
      </rPr>
      <t>IN</t>
    </r>
    <r>
      <rPr>
        <b/>
        <sz val="14"/>
        <color rgb="FF000000"/>
        <rFont val="Calibri"/>
        <family val="2"/>
      </rPr>
      <t>S</t>
    </r>
    <r>
      <rPr>
        <b/>
        <sz val="14"/>
        <color rgb="FF000000"/>
        <rFont val="Calibri"/>
        <family val="2"/>
      </rPr>
      <t>T</t>
    </r>
    <r>
      <rPr>
        <b/>
        <sz val="14"/>
        <color rgb="FF000000"/>
        <rFont val="Calibri"/>
        <family val="2"/>
      </rPr>
      <t>A</t>
    </r>
    <r>
      <rPr>
        <b/>
        <sz val="14"/>
        <color rgb="FF000000"/>
        <rFont val="Calibri"/>
        <family val="2"/>
      </rPr>
      <t>L</t>
    </r>
    <r>
      <rPr>
        <b/>
        <sz val="14"/>
        <color rgb="FF000000"/>
        <rFont val="Calibri"/>
        <family val="2"/>
      </rPr>
      <t>A</t>
    </r>
    <r>
      <rPr>
        <b/>
        <sz val="14"/>
        <color rgb="FF000000"/>
        <rFont val="Calibri"/>
        <family val="2"/>
      </rPr>
      <t>Ç</t>
    </r>
    <r>
      <rPr>
        <b/>
        <sz val="14"/>
        <color rgb="FF000000"/>
        <rFont val="Calibri"/>
        <family val="2"/>
      </rPr>
      <t>Ã</t>
    </r>
    <r>
      <rPr>
        <b/>
        <sz val="14"/>
        <color rgb="FF000000"/>
        <rFont val="Calibri"/>
        <family val="2"/>
      </rPr>
      <t>O</t>
    </r>
    <r>
      <rPr>
        <b/>
        <sz val="14"/>
        <color rgb="FF000000"/>
        <rFont val="Calibri"/>
        <family val="2"/>
      </rPr>
      <t xml:space="preserve"> </t>
    </r>
    <r>
      <rPr>
        <b/>
        <sz val="14"/>
        <color rgb="FF000000"/>
        <rFont val="Calibri"/>
        <family val="2"/>
      </rPr>
      <t>D</t>
    </r>
    <r>
      <rPr>
        <b/>
        <sz val="14"/>
        <color rgb="FF000000"/>
        <rFont val="Calibri"/>
        <family val="2"/>
      </rPr>
      <t>E</t>
    </r>
    <r>
      <rPr>
        <b/>
        <sz val="14"/>
        <color rgb="FF000000"/>
        <rFont val="Calibri"/>
        <family val="2"/>
      </rPr>
      <t xml:space="preserve"> </t>
    </r>
    <r>
      <rPr>
        <b/>
        <sz val="14"/>
        <color rgb="FF000000"/>
        <rFont val="Calibri"/>
        <family val="2"/>
      </rPr>
      <t>P</t>
    </r>
    <r>
      <rPr>
        <b/>
        <sz val="14"/>
        <color rgb="FF000000"/>
        <rFont val="Calibri"/>
        <family val="2"/>
      </rPr>
      <t>O</t>
    </r>
    <r>
      <rPr>
        <b/>
        <sz val="14"/>
        <color rgb="FF000000"/>
        <rFont val="Calibri"/>
        <family val="2"/>
      </rPr>
      <t>Ç</t>
    </r>
    <r>
      <rPr>
        <b/>
        <sz val="14"/>
        <color rgb="FF000000"/>
        <rFont val="Calibri"/>
        <family val="2"/>
      </rPr>
      <t>O</t>
    </r>
    <r>
      <rPr>
        <b/>
        <sz val="14"/>
        <color rgb="FF000000"/>
        <rFont val="Calibri"/>
        <family val="2"/>
      </rPr>
      <t>S</t>
    </r>
    <r>
      <rPr>
        <b/>
        <sz val="14"/>
        <color rgb="FF000000"/>
        <rFont val="Calibri"/>
        <family val="2"/>
      </rPr>
      <t xml:space="preserve"> </t>
    </r>
    <r>
      <rPr>
        <b/>
        <sz val="14"/>
        <color rgb="FF000000"/>
        <rFont val="Calibri"/>
        <family val="2"/>
      </rPr>
      <t>T</t>
    </r>
    <r>
      <rPr>
        <b/>
        <sz val="14"/>
        <color rgb="FF000000"/>
        <rFont val="Calibri"/>
        <family val="2"/>
      </rPr>
      <t>U</t>
    </r>
    <r>
      <rPr>
        <b/>
        <sz val="14"/>
        <color rgb="FF000000"/>
        <rFont val="Calibri"/>
        <family val="2"/>
      </rPr>
      <t>B</t>
    </r>
    <r>
      <rPr>
        <b/>
        <sz val="14"/>
        <color rgb="FF000000"/>
        <rFont val="Calibri"/>
        <family val="2"/>
      </rPr>
      <t>U</t>
    </r>
    <r>
      <rPr>
        <b/>
        <sz val="14"/>
        <color rgb="FF000000"/>
        <rFont val="Calibri"/>
        <family val="2"/>
      </rPr>
      <t>L</t>
    </r>
    <r>
      <rPr>
        <b/>
        <sz val="14"/>
        <color rgb="FF000000"/>
        <rFont val="Calibri"/>
        <family val="2"/>
      </rPr>
      <t>A</t>
    </r>
    <r>
      <rPr>
        <b/>
        <sz val="14"/>
        <color rgb="FF000000"/>
        <rFont val="Calibri"/>
        <family val="2"/>
      </rPr>
      <t>RES</t>
    </r>
    <r>
      <rPr>
        <b/>
        <sz val="14"/>
        <color rgb="FF000000"/>
        <rFont val="Calibri"/>
        <family val="2"/>
      </rPr>
      <t xml:space="preserve"> </t>
    </r>
    <r>
      <rPr>
        <b/>
        <sz val="14"/>
        <color rgb="FF000000"/>
        <rFont val="Calibri"/>
        <family val="2"/>
      </rPr>
      <t>EM</t>
    </r>
    <r>
      <rPr>
        <b/>
        <sz val="14"/>
        <color rgb="FF000000"/>
        <rFont val="Calibri"/>
        <family val="2"/>
      </rPr>
      <t xml:space="preserve"> </t>
    </r>
    <r>
      <rPr>
        <b/>
        <sz val="14"/>
        <color rgb="FF000000"/>
        <rFont val="Calibri"/>
        <family val="2"/>
      </rPr>
      <t>D</t>
    </r>
    <r>
      <rPr>
        <b/>
        <sz val="14"/>
        <color rgb="FF000000"/>
        <rFont val="Calibri"/>
        <family val="2"/>
      </rPr>
      <t>I</t>
    </r>
    <r>
      <rPr>
        <b/>
        <sz val="14"/>
        <color rgb="FF000000"/>
        <rFont val="Calibri"/>
        <family val="2"/>
      </rPr>
      <t>V</t>
    </r>
    <r>
      <rPr>
        <b/>
        <sz val="14"/>
        <color rgb="FF000000"/>
        <rFont val="Calibri"/>
        <family val="2"/>
      </rPr>
      <t>ERS</t>
    </r>
    <r>
      <rPr>
        <b/>
        <sz val="14"/>
        <color rgb="FF000000"/>
        <rFont val="Calibri"/>
        <family val="2"/>
      </rPr>
      <t>O</t>
    </r>
    <r>
      <rPr>
        <b/>
        <sz val="14"/>
        <color rgb="FF000000"/>
        <rFont val="Calibri"/>
        <family val="2"/>
      </rPr>
      <t>S</t>
    </r>
    <r>
      <rPr>
        <b/>
        <sz val="14"/>
        <color rgb="FF000000"/>
        <rFont val="Calibri"/>
        <family val="2"/>
      </rPr>
      <t xml:space="preserve"> </t>
    </r>
    <r>
      <rPr>
        <b/>
        <sz val="14"/>
        <color rgb="FF000000"/>
        <rFont val="Calibri"/>
        <family val="2"/>
      </rPr>
      <t>M</t>
    </r>
    <r>
      <rPr>
        <b/>
        <sz val="14"/>
        <color rgb="FF000000"/>
        <rFont val="Calibri"/>
        <family val="2"/>
      </rPr>
      <t>U</t>
    </r>
    <r>
      <rPr>
        <b/>
        <sz val="14"/>
        <color rgb="FF000000"/>
        <rFont val="Calibri"/>
        <family val="2"/>
      </rPr>
      <t>NÍ</t>
    </r>
    <r>
      <rPr>
        <b/>
        <sz val="14"/>
        <color rgb="FF000000"/>
        <rFont val="Calibri"/>
        <family val="2"/>
      </rPr>
      <t>C</t>
    </r>
    <r>
      <rPr>
        <b/>
        <sz val="14"/>
        <color rgb="FF000000"/>
        <rFont val="Calibri"/>
        <family val="2"/>
      </rPr>
      <t>I</t>
    </r>
    <r>
      <rPr>
        <b/>
        <sz val="14"/>
        <color rgb="FF000000"/>
        <rFont val="Calibri"/>
        <family val="2"/>
      </rPr>
      <t>P</t>
    </r>
    <r>
      <rPr>
        <b/>
        <sz val="14"/>
        <color rgb="FF000000"/>
        <rFont val="Calibri"/>
        <family val="2"/>
      </rPr>
      <t>I</t>
    </r>
    <r>
      <rPr>
        <b/>
        <sz val="14"/>
        <color rgb="FF000000"/>
        <rFont val="Calibri"/>
        <family val="2"/>
      </rPr>
      <t>O</t>
    </r>
    <r>
      <rPr>
        <b/>
        <sz val="14"/>
        <color rgb="FF000000"/>
        <rFont val="Calibri"/>
        <family val="2"/>
      </rPr>
      <t>S</t>
    </r>
    <r>
      <rPr>
        <b/>
        <sz val="14"/>
        <color rgb="FF000000"/>
        <rFont val="Calibri"/>
        <family val="2"/>
      </rPr>
      <t xml:space="preserve"> </t>
    </r>
    <r>
      <rPr>
        <b/>
        <sz val="14"/>
        <color rgb="FF000000"/>
        <rFont val="Calibri"/>
        <family val="2"/>
      </rPr>
      <t>NA</t>
    </r>
    <r>
      <rPr>
        <b/>
        <sz val="14"/>
        <color rgb="FF000000"/>
        <rFont val="Calibri"/>
        <family val="2"/>
      </rPr>
      <t xml:space="preserve"> </t>
    </r>
    <r>
      <rPr>
        <b/>
        <sz val="14"/>
        <color rgb="FF000000"/>
        <rFont val="Calibri"/>
        <family val="2"/>
      </rPr>
      <t>Á</t>
    </r>
    <r>
      <rPr>
        <b/>
        <sz val="14"/>
        <color rgb="FF000000"/>
        <rFont val="Calibri"/>
        <family val="2"/>
      </rPr>
      <t>REA</t>
    </r>
    <r>
      <rPr>
        <b/>
        <sz val="14"/>
        <color rgb="FF000000"/>
        <rFont val="Calibri"/>
        <family val="2"/>
      </rPr>
      <t xml:space="preserve"> </t>
    </r>
    <r>
      <rPr>
        <b/>
        <sz val="14"/>
        <color rgb="FF000000"/>
        <rFont val="Calibri"/>
        <family val="2"/>
      </rPr>
      <t>D</t>
    </r>
    <r>
      <rPr>
        <b/>
        <sz val="14"/>
        <color rgb="FF000000"/>
        <rFont val="Calibri"/>
        <family val="2"/>
      </rPr>
      <t>E</t>
    </r>
    <r>
      <rPr>
        <b/>
        <sz val="14"/>
        <color rgb="FF000000"/>
        <rFont val="Calibri"/>
        <family val="2"/>
      </rPr>
      <t xml:space="preserve"> </t>
    </r>
    <r>
      <rPr>
        <b/>
        <sz val="14"/>
        <color rgb="FF000000"/>
        <rFont val="Calibri"/>
        <family val="2"/>
      </rPr>
      <t>A</t>
    </r>
    <r>
      <rPr>
        <b/>
        <sz val="14"/>
        <color rgb="FF000000"/>
        <rFont val="Calibri"/>
        <family val="2"/>
      </rPr>
      <t>T</t>
    </r>
    <r>
      <rPr>
        <b/>
        <sz val="14"/>
        <color rgb="FF000000"/>
        <rFont val="Calibri"/>
        <family val="2"/>
      </rPr>
      <t>U</t>
    </r>
    <r>
      <rPr>
        <b/>
        <sz val="14"/>
        <color rgb="FF000000"/>
        <rFont val="Calibri"/>
        <family val="2"/>
      </rPr>
      <t>A</t>
    </r>
    <r>
      <rPr>
        <b/>
        <sz val="14"/>
        <color rgb="FF000000"/>
        <rFont val="Calibri"/>
        <family val="2"/>
      </rPr>
      <t>Ç</t>
    </r>
    <r>
      <rPr>
        <b/>
        <sz val="14"/>
        <color rgb="FF000000"/>
        <rFont val="Calibri"/>
        <family val="2"/>
      </rPr>
      <t>Ã</t>
    </r>
    <r>
      <rPr>
        <b/>
        <sz val="14"/>
        <color rgb="FF000000"/>
        <rFont val="Calibri"/>
        <family val="2"/>
      </rPr>
      <t>O</t>
    </r>
    <r>
      <rPr>
        <b/>
        <sz val="14"/>
        <color rgb="FF000000"/>
        <rFont val="Calibri"/>
        <family val="2"/>
      </rPr>
      <t xml:space="preserve"> </t>
    </r>
    <r>
      <rPr>
        <b/>
        <sz val="14"/>
        <color rgb="FF000000"/>
        <rFont val="Calibri"/>
        <family val="2"/>
      </rPr>
      <t>D</t>
    </r>
    <r>
      <rPr>
        <b/>
        <sz val="14"/>
        <color rgb="FF000000"/>
        <rFont val="Calibri"/>
        <family val="2"/>
      </rPr>
      <t>O</t>
    </r>
    <r>
      <rPr>
        <b/>
        <sz val="14"/>
        <color rgb="FF000000"/>
        <rFont val="Calibri"/>
        <family val="2"/>
      </rPr>
      <t xml:space="preserve"> </t>
    </r>
    <r>
      <rPr>
        <b/>
        <sz val="14"/>
        <color rgb="FF000000"/>
        <rFont val="Calibri"/>
        <family val="2"/>
      </rPr>
      <t>D</t>
    </r>
    <r>
      <rPr>
        <b/>
        <sz val="14"/>
        <color rgb="FF000000"/>
        <rFont val="Calibri"/>
        <family val="2"/>
      </rPr>
      <t>N</t>
    </r>
    <r>
      <rPr>
        <b/>
        <sz val="14"/>
        <color rgb="FF000000"/>
        <rFont val="Calibri"/>
        <family val="2"/>
      </rPr>
      <t>O</t>
    </r>
    <r>
      <rPr>
        <b/>
        <sz val="14"/>
        <color rgb="FF000000"/>
        <rFont val="Calibri"/>
        <family val="2"/>
      </rPr>
      <t>C</t>
    </r>
    <r>
      <rPr>
        <b/>
        <sz val="14"/>
        <color rgb="FF000000"/>
        <rFont val="Calibri"/>
        <family val="2"/>
      </rPr>
      <t>S</t>
    </r>
    <r>
      <rPr>
        <b/>
        <sz val="14"/>
        <color rgb="FF000000"/>
        <rFont val="Calibri"/>
        <family val="2"/>
      </rPr>
      <t xml:space="preserve"> </t>
    </r>
    <r>
      <rPr>
        <b/>
        <sz val="14"/>
        <color rgb="FF000000"/>
        <rFont val="Calibri"/>
        <family val="2"/>
      </rPr>
      <t>-</t>
    </r>
    <r>
      <rPr>
        <b/>
        <sz val="14"/>
        <color rgb="FF000000"/>
        <rFont val="Calibri"/>
        <family val="2"/>
      </rPr>
      <t xml:space="preserve"> </t>
    </r>
    <r>
      <rPr>
        <b/>
        <sz val="14"/>
        <color rgb="FF000000"/>
        <rFont val="Calibri"/>
        <family val="2"/>
      </rPr>
      <t>ES</t>
    </r>
    <r>
      <rPr>
        <b/>
        <sz val="14"/>
        <color rgb="FF000000"/>
        <rFont val="Calibri"/>
        <family val="2"/>
      </rPr>
      <t>T</t>
    </r>
    <r>
      <rPr>
        <b/>
        <sz val="14"/>
        <color rgb="FF000000"/>
        <rFont val="Calibri"/>
        <family val="2"/>
      </rPr>
      <t>A</t>
    </r>
    <r>
      <rPr>
        <b/>
        <sz val="14"/>
        <color rgb="FF000000"/>
        <rFont val="Calibri"/>
        <family val="2"/>
      </rPr>
      <t>D</t>
    </r>
    <r>
      <rPr>
        <b/>
        <sz val="14"/>
        <color rgb="FF000000"/>
        <rFont val="Calibri"/>
        <family val="2"/>
      </rPr>
      <t>O</t>
    </r>
    <r>
      <rPr>
        <b/>
        <sz val="14"/>
        <color rgb="FF000000"/>
        <rFont val="Calibri"/>
        <family val="2"/>
      </rPr>
      <t xml:space="preserve"> </t>
    </r>
    <r>
      <rPr>
        <b/>
        <sz val="14"/>
        <color rgb="FF000000"/>
        <rFont val="Calibri"/>
        <family val="2"/>
      </rPr>
      <t>D</t>
    </r>
    <r>
      <rPr>
        <b/>
        <sz val="14"/>
        <color rgb="FF000000"/>
        <rFont val="Calibri"/>
        <family val="2"/>
      </rPr>
      <t>E</t>
    </r>
    <r>
      <rPr>
        <b/>
        <sz val="14"/>
        <color rgb="FF000000"/>
        <rFont val="Calibri"/>
        <family val="2"/>
      </rPr>
      <t xml:space="preserve"> </t>
    </r>
    <r>
      <rPr>
        <b/>
        <sz val="14"/>
        <color rgb="FF000000"/>
        <rFont val="Calibri"/>
        <family val="2"/>
      </rPr>
      <t>M</t>
    </r>
    <r>
      <rPr>
        <b/>
        <sz val="14"/>
        <color rgb="FF000000"/>
        <rFont val="Calibri"/>
        <family val="2"/>
      </rPr>
      <t>IN</t>
    </r>
    <r>
      <rPr>
        <b/>
        <sz val="14"/>
        <color rgb="FF000000"/>
        <rFont val="Calibri"/>
        <family val="2"/>
      </rPr>
      <t>A</t>
    </r>
    <r>
      <rPr>
        <b/>
        <sz val="14"/>
        <color rgb="FF000000"/>
        <rFont val="Calibri"/>
        <family val="2"/>
      </rPr>
      <t>S</t>
    </r>
    <r>
      <rPr>
        <b/>
        <sz val="14"/>
        <color rgb="FF000000"/>
        <rFont val="Calibri"/>
        <family val="2"/>
      </rPr>
      <t xml:space="preserve"> </t>
    </r>
    <r>
      <rPr>
        <b/>
        <sz val="14"/>
        <color rgb="FF000000"/>
        <rFont val="Calibri"/>
        <family val="2"/>
      </rPr>
      <t>G</t>
    </r>
    <r>
      <rPr>
        <b/>
        <sz val="14"/>
        <color rgb="FF000000"/>
        <rFont val="Calibri"/>
        <family val="2"/>
      </rPr>
      <t>E</t>
    </r>
    <r>
      <rPr>
        <b/>
        <sz val="14"/>
        <color rgb="FF000000"/>
        <rFont val="Calibri"/>
        <family val="2"/>
      </rPr>
      <t>RA</t>
    </r>
    <r>
      <rPr>
        <b/>
        <sz val="14"/>
        <color rgb="FF000000"/>
        <rFont val="Calibri"/>
        <family val="2"/>
      </rPr>
      <t>I</t>
    </r>
    <r>
      <rPr>
        <b/>
        <sz val="14"/>
        <color rgb="FF000000"/>
        <rFont val="Calibri"/>
        <family val="2"/>
      </rPr>
      <t>S</t>
    </r>
  </si>
  <si>
    <t>PLANILHA ORÇAMENTÁRIA - RESUMO DO ORÇAMENTO</t>
  </si>
  <si>
    <t>BDI SERVIÇOS (%):</t>
  </si>
  <si>
    <t>24,18%</t>
  </si>
  <si>
    <r>
      <rPr>
        <b/>
        <sz val="11"/>
        <color rgb="FF000000"/>
        <rFont val="Calibri"/>
        <family val="2"/>
      </rPr>
      <t>B</t>
    </r>
    <r>
      <rPr>
        <b/>
        <sz val="11"/>
        <color rgb="FF000000"/>
        <rFont val="Calibri"/>
        <family val="2"/>
      </rPr>
      <t>D</t>
    </r>
    <r>
      <rPr>
        <b/>
        <sz val="11"/>
        <color rgb="FF000000"/>
        <rFont val="Calibri"/>
        <family val="2"/>
      </rPr>
      <t>I</t>
    </r>
    <r>
      <rPr>
        <b/>
        <sz val="11"/>
        <color rgb="FF000000"/>
        <rFont val="Times New Roman"/>
        <family val="1"/>
      </rPr>
      <t xml:space="preserve"> </t>
    </r>
    <r>
      <rPr>
        <b/>
        <sz val="11"/>
        <color rgb="FF000000"/>
        <rFont val="Calibri"/>
        <family val="2"/>
      </rPr>
      <t>M</t>
    </r>
    <r>
      <rPr>
        <b/>
        <sz val="11"/>
        <color rgb="FF000000"/>
        <rFont val="Calibri"/>
        <family val="2"/>
      </rPr>
      <t>A</t>
    </r>
    <r>
      <rPr>
        <b/>
        <sz val="11"/>
        <color rgb="FF000000"/>
        <rFont val="Calibri"/>
        <family val="2"/>
      </rPr>
      <t>T</t>
    </r>
    <r>
      <rPr>
        <b/>
        <sz val="11"/>
        <color rgb="FF000000"/>
        <rFont val="Calibri"/>
        <family val="2"/>
      </rPr>
      <t>E</t>
    </r>
    <r>
      <rPr>
        <b/>
        <sz val="11"/>
        <color rgb="FF000000"/>
        <rFont val="Calibri"/>
        <family val="2"/>
      </rPr>
      <t>RIAIS</t>
    </r>
    <r>
      <rPr>
        <b/>
        <sz val="11"/>
        <color rgb="FF000000"/>
        <rFont val="Times New Roman"/>
        <family val="1"/>
      </rPr>
      <t xml:space="preserve"> </t>
    </r>
    <r>
      <rPr>
        <b/>
        <sz val="11"/>
        <color rgb="FF000000"/>
        <rFont val="Calibri"/>
        <family val="2"/>
      </rPr>
      <t>(</t>
    </r>
    <r>
      <rPr>
        <b/>
        <sz val="11"/>
        <color rgb="FF000000"/>
        <rFont val="Calibri"/>
        <family val="2"/>
      </rPr>
      <t>%</t>
    </r>
    <r>
      <rPr>
        <b/>
        <sz val="11"/>
        <color rgb="FF000000"/>
        <rFont val="Calibri"/>
        <family val="2"/>
      </rPr>
      <t>):</t>
    </r>
  </si>
  <si>
    <t>15,28%</t>
  </si>
  <si>
    <r>
      <rPr>
        <b/>
        <sz val="11"/>
        <color rgb="FF000000"/>
        <rFont val="Calibri"/>
        <family val="2"/>
      </rPr>
      <t>E</t>
    </r>
    <r>
      <rPr>
        <b/>
        <sz val="11"/>
        <color rgb="FF000000"/>
        <rFont val="Calibri"/>
        <family val="2"/>
      </rPr>
      <t>S</t>
    </r>
    <r>
      <rPr>
        <b/>
        <sz val="11"/>
        <color rgb="FF000000"/>
        <rFont val="Times New Roman"/>
        <family val="1"/>
      </rPr>
      <t xml:space="preserve"> </t>
    </r>
    <r>
      <rPr>
        <b/>
        <sz val="11"/>
        <color rgb="FF000000"/>
        <rFont val="Calibri"/>
        <family val="2"/>
      </rPr>
      <t>-</t>
    </r>
    <r>
      <rPr>
        <b/>
        <sz val="11"/>
        <color rgb="FF000000"/>
        <rFont val="Times New Roman"/>
        <family val="1"/>
      </rPr>
      <t xml:space="preserve"> </t>
    </r>
    <r>
      <rPr>
        <b/>
        <sz val="11"/>
        <color rgb="FF000000"/>
        <rFont val="Calibri"/>
        <family val="2"/>
      </rPr>
      <t>H</t>
    </r>
    <r>
      <rPr>
        <b/>
        <sz val="11"/>
        <color rgb="FF000000"/>
        <rFont val="Calibri"/>
        <family val="2"/>
      </rPr>
      <t>O</t>
    </r>
    <r>
      <rPr>
        <b/>
        <sz val="11"/>
        <color rgb="FF000000"/>
        <rFont val="Calibri"/>
        <family val="2"/>
      </rPr>
      <t>RA</t>
    </r>
    <r>
      <rPr>
        <b/>
        <sz val="11"/>
        <color rgb="FF000000"/>
        <rFont val="Times New Roman"/>
        <family val="1"/>
      </rPr>
      <t xml:space="preserve"> </t>
    </r>
    <r>
      <rPr>
        <b/>
        <sz val="11"/>
        <color rgb="FF000000"/>
        <rFont val="Calibri"/>
        <family val="2"/>
      </rPr>
      <t>(</t>
    </r>
    <r>
      <rPr>
        <b/>
        <sz val="11"/>
        <color rgb="FF000000"/>
        <rFont val="Calibri"/>
        <family val="2"/>
      </rPr>
      <t>%</t>
    </r>
    <r>
      <rPr>
        <b/>
        <sz val="11"/>
        <color rgb="FF000000"/>
        <rFont val="Calibri"/>
        <family val="2"/>
      </rPr>
      <t>):</t>
    </r>
  </si>
  <si>
    <t>108,90%</t>
  </si>
  <si>
    <t>ES - MÊS (%):</t>
  </si>
  <si>
    <t>67,79%</t>
  </si>
  <si>
    <r>
      <rPr>
        <b/>
        <sz val="11"/>
        <color rgb="FF000000"/>
        <rFont val="Calibri"/>
        <family val="2"/>
      </rPr>
      <t>Mês</t>
    </r>
    <r>
      <rPr>
        <b/>
        <sz val="11"/>
        <color rgb="FF000000"/>
        <rFont val="Calibri"/>
        <family val="2"/>
      </rPr>
      <t xml:space="preserve"> </t>
    </r>
    <r>
      <rPr>
        <b/>
        <sz val="11"/>
        <color rgb="FF000000"/>
        <rFont val="Calibri"/>
        <family val="2"/>
      </rPr>
      <t>d</t>
    </r>
    <r>
      <rPr>
        <b/>
        <sz val="11"/>
        <color rgb="FF000000"/>
        <rFont val="Calibri"/>
        <family val="2"/>
      </rPr>
      <t>e</t>
    </r>
    <r>
      <rPr>
        <b/>
        <sz val="11"/>
        <color rgb="FF000000"/>
        <rFont val="Calibri"/>
        <family val="2"/>
      </rPr>
      <t xml:space="preserve"> </t>
    </r>
    <r>
      <rPr>
        <b/>
        <sz val="11"/>
        <color rgb="FF000000"/>
        <rFont val="Calibri"/>
        <family val="2"/>
      </rPr>
      <t>R</t>
    </r>
    <r>
      <rPr>
        <b/>
        <sz val="11"/>
        <color rgb="FF000000"/>
        <rFont val="Calibri"/>
        <family val="2"/>
      </rPr>
      <t>e</t>
    </r>
    <r>
      <rPr>
        <b/>
        <sz val="11"/>
        <color rgb="FF000000"/>
        <rFont val="Calibri"/>
        <family val="2"/>
      </rPr>
      <t>f</t>
    </r>
    <r>
      <rPr>
        <b/>
        <sz val="11"/>
        <color rgb="FF000000"/>
        <rFont val="Calibri"/>
        <family val="2"/>
      </rPr>
      <t>e</t>
    </r>
    <r>
      <rPr>
        <b/>
        <sz val="11"/>
        <color rgb="FF000000"/>
        <rFont val="Calibri"/>
        <family val="2"/>
      </rPr>
      <t>r</t>
    </r>
    <r>
      <rPr>
        <b/>
        <sz val="11"/>
        <color rgb="FF000000"/>
        <rFont val="Calibri"/>
        <family val="2"/>
      </rPr>
      <t>ê</t>
    </r>
    <r>
      <rPr>
        <b/>
        <sz val="11"/>
        <color rgb="FF000000"/>
        <rFont val="Calibri"/>
        <family val="2"/>
      </rPr>
      <t>n</t>
    </r>
    <r>
      <rPr>
        <b/>
        <sz val="11"/>
        <color rgb="FF000000"/>
        <rFont val="Calibri"/>
        <family val="2"/>
      </rPr>
      <t>c</t>
    </r>
    <r>
      <rPr>
        <b/>
        <sz val="11"/>
        <color rgb="FF000000"/>
        <rFont val="Calibri"/>
        <family val="2"/>
      </rPr>
      <t>i</t>
    </r>
    <r>
      <rPr>
        <b/>
        <sz val="11"/>
        <color rgb="FF000000"/>
        <rFont val="Calibri"/>
        <family val="2"/>
      </rPr>
      <t>a</t>
    </r>
    <r>
      <rPr>
        <b/>
        <sz val="11"/>
        <color rgb="FF000000"/>
        <rFont val="Calibri"/>
        <family val="2"/>
      </rPr>
      <t xml:space="preserve"> </t>
    </r>
    <r>
      <rPr>
        <b/>
        <sz val="11"/>
        <color rgb="FF000000"/>
        <rFont val="Calibri"/>
        <family val="2"/>
      </rPr>
      <t>-</t>
    </r>
    <r>
      <rPr>
        <b/>
        <sz val="11"/>
        <color rgb="FF000000"/>
        <rFont val="Calibri"/>
        <family val="2"/>
      </rPr>
      <t xml:space="preserve"> </t>
    </r>
    <r>
      <rPr>
        <b/>
        <sz val="11"/>
        <color rgb="FF000000"/>
        <rFont val="Calibri"/>
        <family val="2"/>
      </rPr>
      <t>S</t>
    </r>
    <r>
      <rPr>
        <b/>
        <sz val="11"/>
        <color rgb="FF000000"/>
        <rFont val="Calibri"/>
        <family val="2"/>
      </rPr>
      <t>I</t>
    </r>
    <r>
      <rPr>
        <b/>
        <sz val="11"/>
        <color rgb="FF000000"/>
        <rFont val="Calibri"/>
        <family val="2"/>
      </rPr>
      <t>N</t>
    </r>
    <r>
      <rPr>
        <b/>
        <sz val="11"/>
        <color rgb="FF000000"/>
        <rFont val="Calibri"/>
        <family val="2"/>
      </rPr>
      <t>API</t>
    </r>
    <r>
      <rPr>
        <b/>
        <sz val="11"/>
        <color rgb="FF000000"/>
        <rFont val="Calibri"/>
        <family val="2"/>
      </rPr>
      <t>/</t>
    </r>
    <r>
      <rPr>
        <b/>
        <sz val="11"/>
        <color rgb="FF000000"/>
        <rFont val="Calibri"/>
        <family val="2"/>
      </rPr>
      <t>MG</t>
    </r>
    <r>
      <rPr>
        <b/>
        <sz val="11"/>
        <color rgb="FF000000"/>
        <rFont val="Calibri"/>
        <family val="2"/>
      </rPr>
      <t xml:space="preserve"> </t>
    </r>
    <r>
      <rPr>
        <b/>
        <sz val="11"/>
        <color rgb="FF000000"/>
        <rFont val="Calibri"/>
        <family val="2"/>
      </rPr>
      <t>-</t>
    </r>
    <r>
      <rPr>
        <b/>
        <sz val="11"/>
        <color rgb="FF000000"/>
        <rFont val="Calibri"/>
        <family val="2"/>
      </rPr>
      <t xml:space="preserve"> </t>
    </r>
    <r>
      <rPr>
        <b/>
        <sz val="11"/>
        <color rgb="FF000000"/>
        <rFont val="Calibri"/>
        <family val="2"/>
      </rPr>
      <t>ABRIL</t>
    </r>
    <r>
      <rPr>
        <b/>
        <sz val="11"/>
        <color rgb="FF000000"/>
        <rFont val="Calibri"/>
        <family val="2"/>
      </rPr>
      <t>/</t>
    </r>
    <r>
      <rPr>
        <b/>
        <sz val="11"/>
        <color rgb="FF000000"/>
        <rFont val="Calibri"/>
        <family val="2"/>
      </rPr>
      <t>2</t>
    </r>
    <r>
      <rPr>
        <b/>
        <sz val="11"/>
        <color rgb="FF000000"/>
        <rFont val="Calibri"/>
        <family val="2"/>
      </rPr>
      <t>0</t>
    </r>
    <r>
      <rPr>
        <b/>
        <sz val="11"/>
        <color rgb="FF000000"/>
        <rFont val="Calibri"/>
        <family val="2"/>
      </rPr>
      <t>2</t>
    </r>
    <r>
      <rPr>
        <b/>
        <sz val="11"/>
        <color rgb="FF000000"/>
        <rFont val="Calibri"/>
        <family val="2"/>
      </rPr>
      <t>4</t>
    </r>
    <r>
      <rPr>
        <b/>
        <sz val="11"/>
        <color rgb="FF000000"/>
        <rFont val="Calibri"/>
        <family val="2"/>
      </rPr>
      <t xml:space="preserve"> </t>
    </r>
    <r>
      <rPr>
        <b/>
        <sz val="11"/>
        <color rgb="FF000000"/>
        <rFont val="Calibri"/>
        <family val="2"/>
      </rPr>
      <t>|</t>
    </r>
    <r>
      <rPr>
        <b/>
        <sz val="11"/>
        <color rgb="FF000000"/>
        <rFont val="Calibri"/>
        <family val="2"/>
      </rPr>
      <t xml:space="preserve"> </t>
    </r>
    <r>
      <rPr>
        <b/>
        <sz val="11"/>
        <color rgb="FF000000"/>
        <rFont val="Calibri"/>
        <family val="2"/>
      </rPr>
      <t>S</t>
    </r>
    <r>
      <rPr>
        <b/>
        <sz val="11"/>
        <color rgb="FF000000"/>
        <rFont val="Calibri"/>
        <family val="2"/>
      </rPr>
      <t>ICR</t>
    </r>
    <r>
      <rPr>
        <b/>
        <sz val="11"/>
        <color rgb="FF000000"/>
        <rFont val="Calibri"/>
        <family val="2"/>
      </rPr>
      <t>O</t>
    </r>
    <r>
      <rPr>
        <b/>
        <sz val="11"/>
        <color rgb="FF000000"/>
        <rFont val="Calibri"/>
        <family val="2"/>
      </rPr>
      <t>/</t>
    </r>
    <r>
      <rPr>
        <b/>
        <sz val="11"/>
        <color rgb="FF000000"/>
        <rFont val="Calibri"/>
        <family val="2"/>
      </rPr>
      <t>MG</t>
    </r>
    <r>
      <rPr>
        <b/>
        <sz val="11"/>
        <color rgb="FF000000"/>
        <rFont val="Calibri"/>
        <family val="2"/>
      </rPr>
      <t xml:space="preserve"> </t>
    </r>
    <r>
      <rPr>
        <b/>
        <sz val="11"/>
        <color rgb="FF000000"/>
        <rFont val="Calibri"/>
        <family val="2"/>
      </rPr>
      <t>-</t>
    </r>
    <r>
      <rPr>
        <b/>
        <sz val="11"/>
        <color rgb="FF000000"/>
        <rFont val="Calibri"/>
        <family val="2"/>
      </rPr>
      <t xml:space="preserve"> </t>
    </r>
    <r>
      <rPr>
        <b/>
        <sz val="11"/>
        <color rgb="FF000000"/>
        <rFont val="Calibri"/>
        <family val="2"/>
      </rPr>
      <t>JAN</t>
    </r>
    <r>
      <rPr>
        <b/>
        <sz val="11"/>
        <color rgb="FF000000"/>
        <rFont val="Calibri"/>
        <family val="2"/>
      </rPr>
      <t>E</t>
    </r>
    <r>
      <rPr>
        <b/>
        <sz val="11"/>
        <color rgb="FF000000"/>
        <rFont val="Calibri"/>
        <family val="2"/>
      </rPr>
      <t>IR</t>
    </r>
    <r>
      <rPr>
        <b/>
        <sz val="11"/>
        <color rgb="FF000000"/>
        <rFont val="Calibri"/>
        <family val="2"/>
      </rPr>
      <t>O</t>
    </r>
    <r>
      <rPr>
        <b/>
        <sz val="11"/>
        <color rgb="FF000000"/>
        <rFont val="Calibri"/>
        <family val="2"/>
      </rPr>
      <t>/</t>
    </r>
    <r>
      <rPr>
        <b/>
        <sz val="11"/>
        <color rgb="FF000000"/>
        <rFont val="Calibri"/>
        <family val="2"/>
      </rPr>
      <t>2</t>
    </r>
    <r>
      <rPr>
        <b/>
        <sz val="11"/>
        <color rgb="FF000000"/>
        <rFont val="Calibri"/>
        <family val="2"/>
      </rPr>
      <t>0</t>
    </r>
    <r>
      <rPr>
        <b/>
        <sz val="11"/>
        <color rgb="FF000000"/>
        <rFont val="Calibri"/>
        <family val="2"/>
      </rPr>
      <t>2</t>
    </r>
    <r>
      <rPr>
        <b/>
        <sz val="11"/>
        <color rgb="FF000000"/>
        <rFont val="Calibri"/>
        <family val="2"/>
      </rPr>
      <t>4</t>
    </r>
    <r>
      <rPr>
        <b/>
        <sz val="11"/>
        <color rgb="FF000000"/>
        <rFont val="Calibri"/>
        <family val="2"/>
      </rPr>
      <t xml:space="preserve"> </t>
    </r>
    <r>
      <rPr>
        <b/>
        <sz val="11"/>
        <color rgb="FF000000"/>
        <rFont val="Calibri"/>
        <family val="2"/>
      </rPr>
      <t>(N</t>
    </r>
    <r>
      <rPr>
        <b/>
        <sz val="11"/>
        <color rgb="FF000000"/>
        <rFont val="Calibri"/>
        <family val="2"/>
      </rPr>
      <t>ã</t>
    </r>
    <r>
      <rPr>
        <b/>
        <sz val="11"/>
        <color rgb="FF000000"/>
        <rFont val="Calibri"/>
        <family val="2"/>
      </rPr>
      <t>o</t>
    </r>
    <r>
      <rPr>
        <b/>
        <sz val="11"/>
        <color rgb="FF000000"/>
        <rFont val="Calibri"/>
        <family val="2"/>
      </rPr>
      <t xml:space="preserve"> </t>
    </r>
    <r>
      <rPr>
        <b/>
        <sz val="11"/>
        <color rgb="FF000000"/>
        <rFont val="Calibri"/>
        <family val="2"/>
      </rPr>
      <t>D</t>
    </r>
    <r>
      <rPr>
        <b/>
        <sz val="11"/>
        <color rgb="FF000000"/>
        <rFont val="Calibri"/>
        <family val="2"/>
      </rPr>
      <t>e</t>
    </r>
    <r>
      <rPr>
        <b/>
        <sz val="11"/>
        <color rgb="FF000000"/>
        <rFont val="Calibri"/>
        <family val="2"/>
      </rPr>
      <t>s</t>
    </r>
    <r>
      <rPr>
        <b/>
        <sz val="11"/>
        <color rgb="FF000000"/>
        <rFont val="Calibri"/>
        <family val="2"/>
      </rPr>
      <t>o</t>
    </r>
    <r>
      <rPr>
        <b/>
        <sz val="11"/>
        <color rgb="FF000000"/>
        <rFont val="Calibri"/>
        <family val="2"/>
      </rPr>
      <t>n</t>
    </r>
    <r>
      <rPr>
        <b/>
        <sz val="11"/>
        <color rgb="FF000000"/>
        <rFont val="Calibri"/>
        <family val="2"/>
      </rPr>
      <t>e</t>
    </r>
    <r>
      <rPr>
        <b/>
        <sz val="11"/>
        <color rgb="FF000000"/>
        <rFont val="Calibri"/>
        <family val="2"/>
      </rPr>
      <t>r</t>
    </r>
    <r>
      <rPr>
        <b/>
        <sz val="11"/>
        <color rgb="FF000000"/>
        <rFont val="Calibri"/>
        <family val="2"/>
      </rPr>
      <t>a</t>
    </r>
    <r>
      <rPr>
        <b/>
        <sz val="11"/>
        <color rgb="FF000000"/>
        <rFont val="Calibri"/>
        <family val="2"/>
      </rPr>
      <t>d</t>
    </r>
    <r>
      <rPr>
        <b/>
        <sz val="11"/>
        <color rgb="FF000000"/>
        <rFont val="Calibri"/>
        <family val="2"/>
      </rPr>
      <t>o</t>
    </r>
    <r>
      <rPr>
        <b/>
        <sz val="11"/>
        <color rgb="FF000000"/>
        <rFont val="Calibri"/>
        <family val="2"/>
      </rPr>
      <t>)</t>
    </r>
  </si>
  <si>
    <r>
      <rPr>
        <b/>
        <sz val="12"/>
        <color rgb="FF000000"/>
        <rFont val="Calibri"/>
        <family val="2"/>
      </rPr>
      <t>P</t>
    </r>
    <r>
      <rPr>
        <b/>
        <sz val="12"/>
        <color rgb="FF000000"/>
        <rFont val="Calibri"/>
        <family val="2"/>
      </rPr>
      <t>L</t>
    </r>
    <r>
      <rPr>
        <b/>
        <sz val="12"/>
        <color rgb="FF000000"/>
        <rFont val="Calibri"/>
        <family val="2"/>
      </rPr>
      <t>A</t>
    </r>
    <r>
      <rPr>
        <b/>
        <sz val="12"/>
        <color rgb="FF000000"/>
        <rFont val="Calibri"/>
        <family val="2"/>
      </rPr>
      <t>NI</t>
    </r>
    <r>
      <rPr>
        <b/>
        <sz val="12"/>
        <color rgb="FF000000"/>
        <rFont val="Calibri"/>
        <family val="2"/>
      </rPr>
      <t>L</t>
    </r>
    <r>
      <rPr>
        <b/>
        <sz val="12"/>
        <color rgb="FF000000"/>
        <rFont val="Calibri"/>
        <family val="2"/>
      </rPr>
      <t>HA</t>
    </r>
    <r>
      <rPr>
        <b/>
        <sz val="12"/>
        <color rgb="FF000000"/>
        <rFont val="Times New Roman"/>
        <family val="1"/>
      </rPr>
      <t xml:space="preserve"> </t>
    </r>
    <r>
      <rPr>
        <b/>
        <sz val="12"/>
        <color rgb="FF000000"/>
        <rFont val="Calibri"/>
        <family val="2"/>
      </rPr>
      <t>R</t>
    </r>
    <r>
      <rPr>
        <b/>
        <sz val="12"/>
        <color rgb="FF000000"/>
        <rFont val="Calibri"/>
        <family val="2"/>
      </rPr>
      <t>E</t>
    </r>
    <r>
      <rPr>
        <b/>
        <sz val="12"/>
        <color rgb="FF000000"/>
        <rFont val="Calibri"/>
        <family val="2"/>
      </rPr>
      <t>S</t>
    </r>
    <r>
      <rPr>
        <b/>
        <sz val="12"/>
        <color rgb="FF000000"/>
        <rFont val="Calibri"/>
        <family val="2"/>
      </rPr>
      <t>U</t>
    </r>
    <r>
      <rPr>
        <b/>
        <sz val="12"/>
        <color rgb="FF000000"/>
        <rFont val="Calibri"/>
        <family val="2"/>
      </rPr>
      <t>MIDA</t>
    </r>
    <r>
      <rPr>
        <b/>
        <sz val="12"/>
        <color rgb="FF000000"/>
        <rFont val="Times New Roman"/>
        <family val="1"/>
      </rPr>
      <t xml:space="preserve"> </t>
    </r>
    <r>
      <rPr>
        <b/>
        <sz val="12"/>
        <color rgb="FF000000"/>
        <rFont val="Calibri"/>
        <family val="2"/>
      </rPr>
      <t>DO</t>
    </r>
    <r>
      <rPr>
        <b/>
        <sz val="12"/>
        <color rgb="FF000000"/>
        <rFont val="Times New Roman"/>
        <family val="1"/>
      </rPr>
      <t xml:space="preserve"> </t>
    </r>
    <r>
      <rPr>
        <b/>
        <sz val="12"/>
        <color rgb="FF000000"/>
        <rFont val="Calibri"/>
        <family val="2"/>
      </rPr>
      <t>I</t>
    </r>
    <r>
      <rPr>
        <b/>
        <sz val="12"/>
        <color rgb="FF000000"/>
        <rFont val="Calibri"/>
        <family val="2"/>
      </rPr>
      <t>T</t>
    </r>
    <r>
      <rPr>
        <b/>
        <sz val="12"/>
        <color rgb="FF000000"/>
        <rFont val="Calibri"/>
        <family val="2"/>
      </rPr>
      <t>EM</t>
    </r>
  </si>
  <si>
    <r>
      <rPr>
        <b/>
        <sz val="10"/>
        <color rgb="FF000000"/>
        <rFont val="Calibri"/>
        <family val="2"/>
      </rPr>
      <t>I</t>
    </r>
    <r>
      <rPr>
        <b/>
        <sz val="10"/>
        <color rgb="FF000000"/>
        <rFont val="Calibri"/>
        <family val="2"/>
      </rPr>
      <t>T</t>
    </r>
    <r>
      <rPr>
        <b/>
        <sz val="10"/>
        <color rgb="FF000000"/>
        <rFont val="Calibri"/>
        <family val="2"/>
      </rPr>
      <t>E</t>
    </r>
    <r>
      <rPr>
        <b/>
        <sz val="10"/>
        <color rgb="FF000000"/>
        <rFont val="Calibri"/>
        <family val="2"/>
      </rPr>
      <t>M</t>
    </r>
  </si>
  <si>
    <r>
      <rPr>
        <b/>
        <sz val="10"/>
        <color rgb="FF000000"/>
        <rFont val="Calibri"/>
        <family val="2"/>
      </rPr>
      <t>D</t>
    </r>
    <r>
      <rPr>
        <b/>
        <sz val="10"/>
        <color rgb="FF000000"/>
        <rFont val="Calibri"/>
        <family val="2"/>
      </rPr>
      <t>I</t>
    </r>
    <r>
      <rPr>
        <b/>
        <sz val="10"/>
        <color rgb="FF000000"/>
        <rFont val="Calibri"/>
        <family val="2"/>
      </rPr>
      <t>S</t>
    </r>
    <r>
      <rPr>
        <b/>
        <sz val="10"/>
        <color rgb="FF000000"/>
        <rFont val="Calibri"/>
        <family val="2"/>
      </rPr>
      <t>C</t>
    </r>
    <r>
      <rPr>
        <b/>
        <sz val="10"/>
        <color rgb="FF000000"/>
        <rFont val="Calibri"/>
        <family val="2"/>
      </rPr>
      <t>R</t>
    </r>
    <r>
      <rPr>
        <b/>
        <sz val="10"/>
        <color rgb="FF000000"/>
        <rFont val="Calibri"/>
        <family val="2"/>
      </rPr>
      <t>I</t>
    </r>
    <r>
      <rPr>
        <b/>
        <sz val="10"/>
        <color rgb="FF000000"/>
        <rFont val="Calibri"/>
        <family val="2"/>
      </rPr>
      <t>M</t>
    </r>
    <r>
      <rPr>
        <b/>
        <sz val="10"/>
        <color rgb="FF000000"/>
        <rFont val="Calibri"/>
        <family val="2"/>
      </rPr>
      <t>I</t>
    </r>
    <r>
      <rPr>
        <b/>
        <sz val="10"/>
        <color rgb="FF000000"/>
        <rFont val="Calibri"/>
        <family val="2"/>
      </rPr>
      <t>N</t>
    </r>
    <r>
      <rPr>
        <b/>
        <sz val="10"/>
        <color rgb="FF000000"/>
        <rFont val="Calibri"/>
        <family val="2"/>
      </rPr>
      <t>AÇÃO</t>
    </r>
  </si>
  <si>
    <r>
      <rPr>
        <b/>
        <sz val="10"/>
        <color rgb="FF000000"/>
        <rFont val="Calibri"/>
        <family val="2"/>
      </rPr>
      <t>UND</t>
    </r>
  </si>
  <si>
    <r>
      <rPr>
        <b/>
        <sz val="10"/>
        <color rgb="FF000000"/>
        <rFont val="Calibri"/>
        <family val="2"/>
      </rPr>
      <t>Q</t>
    </r>
    <r>
      <rPr>
        <b/>
        <sz val="10"/>
        <color rgb="FF000000"/>
        <rFont val="Calibri"/>
        <family val="2"/>
      </rPr>
      <t>UA</t>
    </r>
    <r>
      <rPr>
        <b/>
        <sz val="10"/>
        <color rgb="FF000000"/>
        <rFont val="Calibri"/>
        <family val="2"/>
      </rPr>
      <t>N</t>
    </r>
    <r>
      <rPr>
        <b/>
        <sz val="10"/>
        <color rgb="FF000000"/>
        <rFont val="Calibri"/>
        <family val="2"/>
      </rPr>
      <t>T</t>
    </r>
  </si>
  <si>
    <r>
      <rPr>
        <b/>
        <sz val="10"/>
        <color rgb="FF000000"/>
        <rFont val="Calibri"/>
        <family val="2"/>
      </rPr>
      <t>UN</t>
    </r>
    <r>
      <rPr>
        <b/>
        <sz val="10"/>
        <color rgb="FF000000"/>
        <rFont val="Calibri"/>
        <family val="2"/>
      </rPr>
      <t>I</t>
    </r>
    <r>
      <rPr>
        <b/>
        <sz val="10"/>
        <color rgb="FF000000"/>
        <rFont val="Calibri"/>
        <family val="2"/>
      </rPr>
      <t>T</t>
    </r>
    <r>
      <rPr>
        <b/>
        <sz val="10"/>
        <color rgb="FF000000"/>
        <rFont val="Calibri"/>
        <family val="2"/>
      </rPr>
      <t>ÁR</t>
    </r>
    <r>
      <rPr>
        <b/>
        <sz val="10"/>
        <color rgb="FF000000"/>
        <rFont val="Calibri"/>
        <family val="2"/>
      </rPr>
      <t>I</t>
    </r>
    <r>
      <rPr>
        <b/>
        <sz val="10"/>
        <color rgb="FF000000"/>
        <rFont val="Calibri"/>
        <family val="2"/>
      </rPr>
      <t>O</t>
    </r>
  </si>
  <si>
    <r>
      <rPr>
        <b/>
        <sz val="10"/>
        <color rgb="FF000000"/>
        <rFont val="Calibri"/>
        <family val="2"/>
      </rPr>
      <t>T</t>
    </r>
    <r>
      <rPr>
        <b/>
        <sz val="10"/>
        <color rgb="FF000000"/>
        <rFont val="Calibri"/>
        <family val="2"/>
      </rPr>
      <t>O</t>
    </r>
    <r>
      <rPr>
        <b/>
        <sz val="10"/>
        <color rgb="FF000000"/>
        <rFont val="Calibri"/>
        <family val="2"/>
      </rPr>
      <t>T</t>
    </r>
    <r>
      <rPr>
        <b/>
        <sz val="10"/>
        <color rgb="FF000000"/>
        <rFont val="Calibri"/>
        <family val="2"/>
      </rPr>
      <t>AL</t>
    </r>
  </si>
  <si>
    <t>Perfuração de poço tubular em rocha calcária</t>
  </si>
  <si>
    <t>un</t>
  </si>
  <si>
    <r>
      <rPr>
        <sz val="11"/>
        <color rgb="FF000000"/>
        <rFont val="Calibri"/>
        <family val="2"/>
      </rPr>
      <t>Pe</t>
    </r>
    <r>
      <rPr>
        <sz val="11"/>
        <color rgb="FF000000"/>
        <rFont val="Calibri"/>
        <family val="2"/>
      </rPr>
      <t>r</t>
    </r>
    <r>
      <rPr>
        <sz val="11"/>
        <color rgb="FF000000"/>
        <rFont val="Calibri"/>
        <family val="2"/>
      </rPr>
      <t>f</t>
    </r>
    <r>
      <rPr>
        <sz val="11"/>
        <color rgb="FF000000"/>
        <rFont val="Calibri"/>
        <family val="2"/>
      </rPr>
      <t>u</t>
    </r>
    <r>
      <rPr>
        <sz val="11"/>
        <color rgb="FF000000"/>
        <rFont val="Calibri"/>
        <family val="2"/>
      </rPr>
      <t>r</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em</t>
    </r>
    <r>
      <rPr>
        <sz val="11"/>
        <color rgb="FF000000"/>
        <rFont val="Calibri"/>
        <family val="2"/>
      </rPr>
      <t xml:space="preserve"> </t>
    </r>
    <r>
      <rPr>
        <sz val="11"/>
        <color rgb="FF000000"/>
        <rFont val="Calibri"/>
        <family val="2"/>
      </rPr>
      <t>r</t>
    </r>
    <r>
      <rPr>
        <sz val="11"/>
        <color rgb="FF000000"/>
        <rFont val="Calibri"/>
        <family val="2"/>
      </rPr>
      <t>o</t>
    </r>
    <r>
      <rPr>
        <sz val="11"/>
        <color rgb="FF000000"/>
        <rFont val="Calibri"/>
        <family val="2"/>
      </rPr>
      <t>c</t>
    </r>
    <r>
      <rPr>
        <sz val="11"/>
        <color rgb="FF000000"/>
        <rFont val="Calibri"/>
        <family val="2"/>
      </rPr>
      <t>h</t>
    </r>
    <r>
      <rPr>
        <sz val="11"/>
        <color rgb="FF000000"/>
        <rFont val="Calibri"/>
        <family val="2"/>
      </rPr>
      <t>a</t>
    </r>
    <r>
      <rPr>
        <sz val="11"/>
        <color rgb="FF000000"/>
        <rFont val="Calibri"/>
        <family val="2"/>
      </rPr>
      <t xml:space="preserve"> </t>
    </r>
    <r>
      <rPr>
        <sz val="11"/>
        <color rgb="FF000000"/>
        <rFont val="Calibri"/>
        <family val="2"/>
      </rPr>
      <t>c</t>
    </r>
    <r>
      <rPr>
        <sz val="11"/>
        <color rgb="FF000000"/>
        <rFont val="Calibri"/>
        <family val="2"/>
      </rPr>
      <t>r</t>
    </r>
    <r>
      <rPr>
        <sz val="11"/>
        <color rgb="FF000000"/>
        <rFont val="Calibri"/>
        <family val="2"/>
      </rPr>
      <t>i</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i</t>
    </r>
    <r>
      <rPr>
        <sz val="11"/>
        <color rgb="FF000000"/>
        <rFont val="Calibri"/>
        <family val="2"/>
      </rPr>
      <t>n</t>
    </r>
    <r>
      <rPr>
        <sz val="11"/>
        <color rgb="FF000000"/>
        <rFont val="Calibri"/>
        <family val="2"/>
      </rPr>
      <t>a</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me</t>
    </r>
    <r>
      <rPr>
        <sz val="11"/>
        <color rgb="FF000000"/>
        <rFont val="Calibri"/>
        <family val="2"/>
      </rPr>
      <t>t</t>
    </r>
    <r>
      <rPr>
        <sz val="11"/>
        <color rgb="FF000000"/>
        <rFont val="Calibri"/>
        <family val="2"/>
      </rPr>
      <t>a</t>
    </r>
    <r>
      <rPr>
        <sz val="11"/>
        <color rgb="FF000000"/>
        <rFont val="Calibri"/>
        <family val="2"/>
      </rPr>
      <t>sse</t>
    </r>
    <r>
      <rPr>
        <sz val="11"/>
        <color rgb="FF000000"/>
        <rFont val="Calibri"/>
        <family val="2"/>
      </rPr>
      <t>d</t>
    </r>
    <r>
      <rPr>
        <sz val="11"/>
        <color rgb="FF000000"/>
        <rFont val="Calibri"/>
        <family val="2"/>
      </rPr>
      <t>i</t>
    </r>
    <r>
      <rPr>
        <sz val="11"/>
        <color rgb="FF000000"/>
        <rFont val="Calibri"/>
        <family val="2"/>
      </rPr>
      <t>me</t>
    </r>
    <r>
      <rPr>
        <sz val="11"/>
        <color rgb="FF000000"/>
        <rFont val="Calibri"/>
        <family val="2"/>
      </rPr>
      <t>n</t>
    </r>
    <r>
      <rPr>
        <sz val="11"/>
        <color rgb="FF000000"/>
        <rFont val="Calibri"/>
        <family val="2"/>
      </rPr>
      <t>t</t>
    </r>
    <r>
      <rPr>
        <sz val="11"/>
        <color rgb="FF000000"/>
        <rFont val="Calibri"/>
        <family val="2"/>
      </rPr>
      <t>a</t>
    </r>
    <r>
      <rPr>
        <sz val="11"/>
        <color rgb="FF000000"/>
        <rFont val="Calibri"/>
        <family val="2"/>
      </rPr>
      <t>r</t>
    </r>
  </si>
  <si>
    <r>
      <rPr>
        <sz val="11"/>
        <color rgb="FF000000"/>
        <rFont val="Calibri"/>
        <family val="2"/>
      </rPr>
      <t>un</t>
    </r>
  </si>
  <si>
    <r>
      <rPr>
        <sz val="11"/>
        <color rgb="FF000000"/>
        <rFont val="Calibri"/>
        <family val="2"/>
      </rPr>
      <t>Pe</t>
    </r>
    <r>
      <rPr>
        <sz val="11"/>
        <color rgb="FF000000"/>
        <rFont val="Calibri"/>
        <family val="2"/>
      </rPr>
      <t>r</t>
    </r>
    <r>
      <rPr>
        <sz val="11"/>
        <color rgb="FF000000"/>
        <rFont val="Calibri"/>
        <family val="2"/>
      </rPr>
      <t>f</t>
    </r>
    <r>
      <rPr>
        <sz val="11"/>
        <color rgb="FF000000"/>
        <rFont val="Calibri"/>
        <family val="2"/>
      </rPr>
      <t>u</t>
    </r>
    <r>
      <rPr>
        <sz val="11"/>
        <color rgb="FF000000"/>
        <rFont val="Calibri"/>
        <family val="2"/>
      </rPr>
      <t>r</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em</t>
    </r>
    <r>
      <rPr>
        <sz val="11"/>
        <color rgb="FF000000"/>
        <rFont val="Calibri"/>
        <family val="2"/>
      </rPr>
      <t xml:space="preserve"> </t>
    </r>
    <r>
      <rPr>
        <sz val="11"/>
        <color rgb="FF000000"/>
        <rFont val="Calibri"/>
        <family val="2"/>
      </rPr>
      <t>r</t>
    </r>
    <r>
      <rPr>
        <sz val="11"/>
        <color rgb="FF000000"/>
        <rFont val="Calibri"/>
        <family val="2"/>
      </rPr>
      <t>o</t>
    </r>
    <r>
      <rPr>
        <sz val="11"/>
        <color rgb="FF000000"/>
        <rFont val="Calibri"/>
        <family val="2"/>
      </rPr>
      <t>c</t>
    </r>
    <r>
      <rPr>
        <sz val="11"/>
        <color rgb="FF000000"/>
        <rFont val="Calibri"/>
        <family val="2"/>
      </rPr>
      <t>h</t>
    </r>
    <r>
      <rPr>
        <sz val="11"/>
        <color rgb="FF000000"/>
        <rFont val="Calibri"/>
        <family val="2"/>
      </rPr>
      <t>a</t>
    </r>
    <r>
      <rPr>
        <sz val="11"/>
        <color rgb="FF000000"/>
        <rFont val="Calibri"/>
        <family val="2"/>
      </rPr>
      <t xml:space="preserve"> </t>
    </r>
    <r>
      <rPr>
        <sz val="11"/>
        <color rgb="FF000000"/>
        <rFont val="Calibri"/>
        <family val="2"/>
      </rPr>
      <t>se</t>
    </r>
    <r>
      <rPr>
        <sz val="11"/>
        <color rgb="FF000000"/>
        <rFont val="Calibri"/>
        <family val="2"/>
      </rPr>
      <t>d</t>
    </r>
    <r>
      <rPr>
        <sz val="11"/>
        <color rgb="FF000000"/>
        <rFont val="Calibri"/>
        <family val="2"/>
      </rPr>
      <t>i</t>
    </r>
    <r>
      <rPr>
        <sz val="11"/>
        <color rgb="FF000000"/>
        <rFont val="Calibri"/>
        <family val="2"/>
      </rPr>
      <t>me</t>
    </r>
    <r>
      <rPr>
        <sz val="11"/>
        <color rgb="FF000000"/>
        <rFont val="Calibri"/>
        <family val="2"/>
      </rPr>
      <t>n</t>
    </r>
    <r>
      <rPr>
        <sz val="11"/>
        <color rgb="FF000000"/>
        <rFont val="Calibri"/>
        <family val="2"/>
      </rPr>
      <t>t</t>
    </r>
    <r>
      <rPr>
        <sz val="11"/>
        <color rgb="FF000000"/>
        <rFont val="Calibri"/>
        <family val="2"/>
      </rPr>
      <t>a</t>
    </r>
    <r>
      <rPr>
        <sz val="11"/>
        <color rgb="FF000000"/>
        <rFont val="Calibri"/>
        <family val="2"/>
      </rPr>
      <t>r</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</si>
  <si>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e</t>
    </r>
    <r>
      <rPr>
        <sz val="11"/>
        <color rgb="FF000000"/>
        <rFont val="Calibri"/>
        <family val="2"/>
      </rPr>
      <t>n</t>
    </r>
    <r>
      <rPr>
        <sz val="11"/>
        <color rgb="FF000000"/>
        <rFont val="Calibri"/>
        <family val="2"/>
      </rPr>
      <t>e</t>
    </r>
    <r>
      <rPr>
        <sz val="11"/>
        <color rgb="FF000000"/>
        <rFont val="Calibri"/>
        <family val="2"/>
      </rPr>
      <t>r</t>
    </r>
    <r>
      <rPr>
        <sz val="11"/>
        <color rgb="FF000000"/>
        <rFont val="Calibri"/>
        <family val="2"/>
      </rPr>
      <t>gizaç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co</t>
    </r>
    <r>
      <rPr>
        <sz val="11"/>
        <color rgb="FF000000"/>
        <rFont val="Calibri"/>
        <family val="2"/>
      </rPr>
      <t>n</t>
    </r>
    <r>
      <rPr>
        <sz val="11"/>
        <color rgb="FF000000"/>
        <rFont val="Calibri"/>
        <family val="2"/>
      </rPr>
      <t>ve</t>
    </r>
    <r>
      <rPr>
        <sz val="11"/>
        <color rgb="FF000000"/>
        <rFont val="Calibri"/>
        <family val="2"/>
      </rPr>
      <t>n</t>
    </r>
    <r>
      <rPr>
        <sz val="11"/>
        <color rgb="FF000000"/>
        <rFont val="Calibri"/>
        <family val="2"/>
      </rPr>
      <t>c</t>
    </r>
    <r>
      <rPr>
        <sz val="11"/>
        <color rgb="FF000000"/>
        <rFont val="Calibri"/>
        <family val="2"/>
      </rPr>
      <t>i</t>
    </r>
    <r>
      <rPr>
        <sz val="11"/>
        <color rgb="FF000000"/>
        <rFont val="Calibri"/>
        <family val="2"/>
      </rPr>
      <t>o</t>
    </r>
    <r>
      <rPr>
        <sz val="11"/>
        <color rgb="FF000000"/>
        <rFont val="Calibri"/>
        <family val="2"/>
      </rPr>
      <t>n</t>
    </r>
    <r>
      <rPr>
        <sz val="11"/>
        <color rgb="FF000000"/>
        <rFont val="Calibri"/>
        <family val="2"/>
      </rPr>
      <t>a</t>
    </r>
    <r>
      <rPr>
        <sz val="11"/>
        <color rgb="FF000000"/>
        <rFont val="Calibri"/>
        <family val="2"/>
      </rPr>
      <t>l</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3</t>
    </r>
    <r>
      <rPr>
        <sz val="11"/>
        <color rgb="FF000000"/>
        <rFont val="Calibri"/>
        <family val="2"/>
      </rPr>
      <t>/</t>
    </r>
    <r>
      <rPr>
        <sz val="11"/>
        <color rgb="FF000000"/>
        <rFont val="Calibri"/>
        <family val="2"/>
      </rPr>
      <t>4</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</si>
  <si>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e</t>
    </r>
    <r>
      <rPr>
        <sz val="11"/>
        <color rgb="FF000000"/>
        <rFont val="Calibri"/>
        <family val="2"/>
      </rPr>
      <t>n</t>
    </r>
    <r>
      <rPr>
        <sz val="11"/>
        <color rgb="FF000000"/>
        <rFont val="Calibri"/>
        <family val="2"/>
      </rPr>
      <t>e</t>
    </r>
    <r>
      <rPr>
        <sz val="11"/>
        <color rgb="FF000000"/>
        <rFont val="Calibri"/>
        <family val="2"/>
      </rPr>
      <t>r</t>
    </r>
    <r>
      <rPr>
        <sz val="11"/>
        <color rgb="FF000000"/>
        <rFont val="Calibri"/>
        <family val="2"/>
      </rPr>
      <t>gizaç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co</t>
    </r>
    <r>
      <rPr>
        <sz val="11"/>
        <color rgb="FF000000"/>
        <rFont val="Calibri"/>
        <family val="2"/>
      </rPr>
      <t>n</t>
    </r>
    <r>
      <rPr>
        <sz val="11"/>
        <color rgb="FF000000"/>
        <rFont val="Calibri"/>
        <family val="2"/>
      </rPr>
      <t>ve</t>
    </r>
    <r>
      <rPr>
        <sz val="11"/>
        <color rgb="FF000000"/>
        <rFont val="Calibri"/>
        <family val="2"/>
      </rPr>
      <t>n</t>
    </r>
    <r>
      <rPr>
        <sz val="11"/>
        <color rgb="FF000000"/>
        <rFont val="Calibri"/>
        <family val="2"/>
      </rPr>
      <t>c</t>
    </r>
    <r>
      <rPr>
        <sz val="11"/>
        <color rgb="FF000000"/>
        <rFont val="Calibri"/>
        <family val="2"/>
      </rPr>
      <t>i</t>
    </r>
    <r>
      <rPr>
        <sz val="11"/>
        <color rgb="FF000000"/>
        <rFont val="Calibri"/>
        <family val="2"/>
      </rPr>
      <t>o</t>
    </r>
    <r>
      <rPr>
        <sz val="11"/>
        <color rgb="FF000000"/>
        <rFont val="Calibri"/>
        <family val="2"/>
      </rPr>
      <t>n</t>
    </r>
    <r>
      <rPr>
        <sz val="11"/>
        <color rgb="FF000000"/>
        <rFont val="Calibri"/>
        <family val="2"/>
      </rPr>
      <t>a</t>
    </r>
    <r>
      <rPr>
        <sz val="11"/>
        <color rgb="FF000000"/>
        <rFont val="Calibri"/>
        <family val="2"/>
      </rPr>
      <t>l</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1</t>
    </r>
    <r>
      <rPr>
        <sz val="11"/>
        <color rgb="FF000000"/>
        <rFont val="Calibri"/>
        <family val="2"/>
      </rPr>
      <t>,</t>
    </r>
    <r>
      <rPr>
        <sz val="11"/>
        <color rgb="FF000000"/>
        <rFont val="Calibri"/>
        <family val="2"/>
      </rPr>
      <t>0</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</si>
  <si>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e</t>
    </r>
    <r>
      <rPr>
        <sz val="11"/>
        <color rgb="FF000000"/>
        <rFont val="Calibri"/>
        <family val="2"/>
      </rPr>
      <t>n</t>
    </r>
    <r>
      <rPr>
        <sz val="11"/>
        <color rgb="FF000000"/>
        <rFont val="Calibri"/>
        <family val="2"/>
      </rPr>
      <t>e</t>
    </r>
    <r>
      <rPr>
        <sz val="11"/>
        <color rgb="FF000000"/>
        <rFont val="Calibri"/>
        <family val="2"/>
      </rPr>
      <t>r</t>
    </r>
    <r>
      <rPr>
        <sz val="11"/>
        <color rgb="FF000000"/>
        <rFont val="Calibri"/>
        <family val="2"/>
      </rPr>
      <t>gizaç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co</t>
    </r>
    <r>
      <rPr>
        <sz val="11"/>
        <color rgb="FF000000"/>
        <rFont val="Calibri"/>
        <family val="2"/>
      </rPr>
      <t>n</t>
    </r>
    <r>
      <rPr>
        <sz val="11"/>
        <color rgb="FF000000"/>
        <rFont val="Calibri"/>
        <family val="2"/>
      </rPr>
      <t>ve</t>
    </r>
    <r>
      <rPr>
        <sz val="11"/>
        <color rgb="FF000000"/>
        <rFont val="Calibri"/>
        <family val="2"/>
      </rPr>
      <t>n</t>
    </r>
    <r>
      <rPr>
        <sz val="11"/>
        <color rgb="FF000000"/>
        <rFont val="Calibri"/>
        <family val="2"/>
      </rPr>
      <t>c</t>
    </r>
    <r>
      <rPr>
        <sz val="11"/>
        <color rgb="FF000000"/>
        <rFont val="Calibri"/>
        <family val="2"/>
      </rPr>
      <t>i</t>
    </r>
    <r>
      <rPr>
        <sz val="11"/>
        <color rgb="FF000000"/>
        <rFont val="Calibri"/>
        <family val="2"/>
      </rPr>
      <t>o</t>
    </r>
    <r>
      <rPr>
        <sz val="11"/>
        <color rgb="FF000000"/>
        <rFont val="Calibri"/>
        <family val="2"/>
      </rPr>
      <t>n</t>
    </r>
    <r>
      <rPr>
        <sz val="11"/>
        <color rgb="FF000000"/>
        <rFont val="Calibri"/>
        <family val="2"/>
      </rPr>
      <t>a</t>
    </r>
    <r>
      <rPr>
        <sz val="11"/>
        <color rgb="FF000000"/>
        <rFont val="Calibri"/>
        <family val="2"/>
      </rPr>
      <t>l</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1</t>
    </r>
    <r>
      <rPr>
        <sz val="11"/>
        <color rgb="FF000000"/>
        <rFont val="Calibri"/>
        <family val="2"/>
      </rPr>
      <t>,</t>
    </r>
    <r>
      <rPr>
        <sz val="11"/>
        <color rgb="FF000000"/>
        <rFont val="Calibri"/>
        <family val="2"/>
      </rPr>
      <t>5</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</si>
  <si>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e</t>
    </r>
    <r>
      <rPr>
        <sz val="11"/>
        <color rgb="FF000000"/>
        <rFont val="Calibri"/>
        <family val="2"/>
      </rPr>
      <t>n</t>
    </r>
    <r>
      <rPr>
        <sz val="11"/>
        <color rgb="FF000000"/>
        <rFont val="Calibri"/>
        <family val="2"/>
      </rPr>
      <t>e</t>
    </r>
    <r>
      <rPr>
        <sz val="11"/>
        <color rgb="FF000000"/>
        <rFont val="Calibri"/>
        <family val="2"/>
      </rPr>
      <t>r</t>
    </r>
    <r>
      <rPr>
        <sz val="11"/>
        <color rgb="FF000000"/>
        <rFont val="Calibri"/>
        <family val="2"/>
      </rPr>
      <t>gizaç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co</t>
    </r>
    <r>
      <rPr>
        <sz val="11"/>
        <color rgb="FF000000"/>
        <rFont val="Calibri"/>
        <family val="2"/>
      </rPr>
      <t>n</t>
    </r>
    <r>
      <rPr>
        <sz val="11"/>
        <color rgb="FF000000"/>
        <rFont val="Calibri"/>
        <family val="2"/>
      </rPr>
      <t>ve</t>
    </r>
    <r>
      <rPr>
        <sz val="11"/>
        <color rgb="FF000000"/>
        <rFont val="Calibri"/>
        <family val="2"/>
      </rPr>
      <t>n</t>
    </r>
    <r>
      <rPr>
        <sz val="11"/>
        <color rgb="FF000000"/>
        <rFont val="Calibri"/>
        <family val="2"/>
      </rPr>
      <t>c</t>
    </r>
    <r>
      <rPr>
        <sz val="11"/>
        <color rgb="FF000000"/>
        <rFont val="Calibri"/>
        <family val="2"/>
      </rPr>
      <t>i</t>
    </r>
    <r>
      <rPr>
        <sz val="11"/>
        <color rgb="FF000000"/>
        <rFont val="Calibri"/>
        <family val="2"/>
      </rPr>
      <t>o</t>
    </r>
    <r>
      <rPr>
        <sz val="11"/>
        <color rgb="FF000000"/>
        <rFont val="Calibri"/>
        <family val="2"/>
      </rPr>
      <t>n</t>
    </r>
    <r>
      <rPr>
        <sz val="11"/>
        <color rgb="FF000000"/>
        <rFont val="Calibri"/>
        <family val="2"/>
      </rPr>
      <t>a</t>
    </r>
    <r>
      <rPr>
        <sz val="11"/>
        <color rgb="FF000000"/>
        <rFont val="Calibri"/>
        <family val="2"/>
      </rPr>
      <t>l</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2</t>
    </r>
    <r>
      <rPr>
        <sz val="11"/>
        <color rgb="FF000000"/>
        <rFont val="Calibri"/>
        <family val="2"/>
      </rPr>
      <t>,</t>
    </r>
    <r>
      <rPr>
        <sz val="11"/>
        <color rgb="FF000000"/>
        <rFont val="Calibri"/>
        <family val="2"/>
      </rPr>
      <t>0</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</si>
  <si>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s</t>
    </r>
    <r>
      <rPr>
        <sz val="11"/>
        <color rgb="FF000000"/>
        <rFont val="Calibri"/>
        <family val="2"/>
      </rPr>
      <t>i</t>
    </r>
    <r>
      <rPr>
        <sz val="11"/>
        <color rgb="FF000000"/>
        <rFont val="Calibri"/>
        <family val="2"/>
      </rPr>
      <t>s</t>
    </r>
    <r>
      <rPr>
        <sz val="11"/>
        <color rgb="FF000000"/>
        <rFont val="Calibri"/>
        <family val="2"/>
      </rPr>
      <t>t</t>
    </r>
    <r>
      <rPr>
        <sz val="11"/>
        <color rgb="FF000000"/>
        <rFont val="Calibri"/>
        <family val="2"/>
      </rPr>
      <t>ema</t>
    </r>
    <r>
      <rPr>
        <sz val="11"/>
        <color rgb="FF000000"/>
        <rFont val="Calibri"/>
        <family val="2"/>
      </rPr>
      <t xml:space="preserve"> </t>
    </r>
    <r>
      <rPr>
        <sz val="11"/>
        <color rgb="FF000000"/>
        <rFont val="Calibri"/>
        <family val="2"/>
      </rPr>
      <t>f</t>
    </r>
    <r>
      <rPr>
        <sz val="11"/>
        <color rgb="FF000000"/>
        <rFont val="Calibri"/>
        <family val="2"/>
      </rPr>
      <t>o</t>
    </r>
    <r>
      <rPr>
        <sz val="11"/>
        <color rgb="FF000000"/>
        <rFont val="Calibri"/>
        <family val="2"/>
      </rPr>
      <t>t</t>
    </r>
    <r>
      <rPr>
        <sz val="11"/>
        <color rgb="FF000000"/>
        <rFont val="Calibri"/>
        <family val="2"/>
      </rPr>
      <t>o</t>
    </r>
    <r>
      <rPr>
        <sz val="11"/>
        <color rgb="FF000000"/>
        <rFont val="Calibri"/>
        <family val="2"/>
      </rPr>
      <t>v</t>
    </r>
    <r>
      <rPr>
        <sz val="11"/>
        <color rgb="FF000000"/>
        <rFont val="Calibri"/>
        <family val="2"/>
      </rPr>
      <t>o</t>
    </r>
    <r>
      <rPr>
        <sz val="11"/>
        <color rgb="FF000000"/>
        <rFont val="Calibri"/>
        <family val="2"/>
      </rPr>
      <t>l</t>
    </r>
    <r>
      <rPr>
        <sz val="11"/>
        <color rgb="FF000000"/>
        <rFont val="Calibri"/>
        <family val="2"/>
      </rPr>
      <t>t</t>
    </r>
    <r>
      <rPr>
        <sz val="11"/>
        <color rgb="FF000000"/>
        <rFont val="Calibri"/>
        <family val="2"/>
      </rPr>
      <t>a</t>
    </r>
    <r>
      <rPr>
        <sz val="11"/>
        <color rgb="FF000000"/>
        <rFont val="Calibri"/>
        <family val="2"/>
      </rPr>
      <t>i</t>
    </r>
    <r>
      <rPr>
        <sz val="11"/>
        <color rgb="FF000000"/>
        <rFont val="Calibri"/>
        <family val="2"/>
      </rPr>
      <t>co</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3</t>
    </r>
    <r>
      <rPr>
        <sz val="11"/>
        <color rgb="FF000000"/>
        <rFont val="Calibri"/>
        <family val="2"/>
      </rPr>
      <t>/</t>
    </r>
    <r>
      <rPr>
        <sz val="11"/>
        <color rgb="FF000000"/>
        <rFont val="Calibri"/>
        <family val="2"/>
      </rPr>
      <t>4</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</si>
  <si>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s</t>
    </r>
    <r>
      <rPr>
        <sz val="11"/>
        <color rgb="FF000000"/>
        <rFont val="Calibri"/>
        <family val="2"/>
      </rPr>
      <t>i</t>
    </r>
    <r>
      <rPr>
        <sz val="11"/>
        <color rgb="FF000000"/>
        <rFont val="Calibri"/>
        <family val="2"/>
      </rPr>
      <t>s</t>
    </r>
    <r>
      <rPr>
        <sz val="11"/>
        <color rgb="FF000000"/>
        <rFont val="Calibri"/>
        <family val="2"/>
      </rPr>
      <t>t</t>
    </r>
    <r>
      <rPr>
        <sz val="11"/>
        <color rgb="FF000000"/>
        <rFont val="Calibri"/>
        <family val="2"/>
      </rPr>
      <t>ema</t>
    </r>
    <r>
      <rPr>
        <sz val="11"/>
        <color rgb="FF000000"/>
        <rFont val="Calibri"/>
        <family val="2"/>
      </rPr>
      <t xml:space="preserve"> </t>
    </r>
    <r>
      <rPr>
        <sz val="11"/>
        <color rgb="FF000000"/>
        <rFont val="Calibri"/>
        <family val="2"/>
      </rPr>
      <t>f</t>
    </r>
    <r>
      <rPr>
        <sz val="11"/>
        <color rgb="FF000000"/>
        <rFont val="Calibri"/>
        <family val="2"/>
      </rPr>
      <t>o</t>
    </r>
    <r>
      <rPr>
        <sz val="11"/>
        <color rgb="FF000000"/>
        <rFont val="Calibri"/>
        <family val="2"/>
      </rPr>
      <t>t</t>
    </r>
    <r>
      <rPr>
        <sz val="11"/>
        <color rgb="FF000000"/>
        <rFont val="Calibri"/>
        <family val="2"/>
      </rPr>
      <t>o</t>
    </r>
    <r>
      <rPr>
        <sz val="11"/>
        <color rgb="FF000000"/>
        <rFont val="Calibri"/>
        <family val="2"/>
      </rPr>
      <t>v</t>
    </r>
    <r>
      <rPr>
        <sz val="11"/>
        <color rgb="FF000000"/>
        <rFont val="Calibri"/>
        <family val="2"/>
      </rPr>
      <t>o</t>
    </r>
    <r>
      <rPr>
        <sz val="11"/>
        <color rgb="FF000000"/>
        <rFont val="Calibri"/>
        <family val="2"/>
      </rPr>
      <t>l</t>
    </r>
    <r>
      <rPr>
        <sz val="11"/>
        <color rgb="FF000000"/>
        <rFont val="Calibri"/>
        <family val="2"/>
      </rPr>
      <t>t</t>
    </r>
    <r>
      <rPr>
        <sz val="11"/>
        <color rgb="FF000000"/>
        <rFont val="Calibri"/>
        <family val="2"/>
      </rPr>
      <t>a</t>
    </r>
    <r>
      <rPr>
        <sz val="11"/>
        <color rgb="FF000000"/>
        <rFont val="Calibri"/>
        <family val="2"/>
      </rPr>
      <t>i</t>
    </r>
    <r>
      <rPr>
        <sz val="11"/>
        <color rgb="FF000000"/>
        <rFont val="Calibri"/>
        <family val="2"/>
      </rPr>
      <t>co</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1</t>
    </r>
    <r>
      <rPr>
        <sz val="11"/>
        <color rgb="FF000000"/>
        <rFont val="Calibri"/>
        <family val="2"/>
      </rPr>
      <t>,</t>
    </r>
    <r>
      <rPr>
        <sz val="11"/>
        <color rgb="FF000000"/>
        <rFont val="Calibri"/>
        <family val="2"/>
      </rPr>
      <t>0</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</si>
  <si>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s</t>
    </r>
    <r>
      <rPr>
        <sz val="11"/>
        <color rgb="FF000000"/>
        <rFont val="Calibri"/>
        <family val="2"/>
      </rPr>
      <t>i</t>
    </r>
    <r>
      <rPr>
        <sz val="11"/>
        <color rgb="FF000000"/>
        <rFont val="Calibri"/>
        <family val="2"/>
      </rPr>
      <t>s</t>
    </r>
    <r>
      <rPr>
        <sz val="11"/>
        <color rgb="FF000000"/>
        <rFont val="Calibri"/>
        <family val="2"/>
      </rPr>
      <t>t</t>
    </r>
    <r>
      <rPr>
        <sz val="11"/>
        <color rgb="FF000000"/>
        <rFont val="Calibri"/>
        <family val="2"/>
      </rPr>
      <t>ema</t>
    </r>
    <r>
      <rPr>
        <sz val="11"/>
        <color rgb="FF000000"/>
        <rFont val="Calibri"/>
        <family val="2"/>
      </rPr>
      <t xml:space="preserve"> </t>
    </r>
    <r>
      <rPr>
        <sz val="11"/>
        <color rgb="FF000000"/>
        <rFont val="Calibri"/>
        <family val="2"/>
      </rPr>
      <t>f</t>
    </r>
    <r>
      <rPr>
        <sz val="11"/>
        <color rgb="FF000000"/>
        <rFont val="Calibri"/>
        <family val="2"/>
      </rPr>
      <t>o</t>
    </r>
    <r>
      <rPr>
        <sz val="11"/>
        <color rgb="FF000000"/>
        <rFont val="Calibri"/>
        <family val="2"/>
      </rPr>
      <t>t</t>
    </r>
    <r>
      <rPr>
        <sz val="11"/>
        <color rgb="FF000000"/>
        <rFont val="Calibri"/>
        <family val="2"/>
      </rPr>
      <t>o</t>
    </r>
    <r>
      <rPr>
        <sz val="11"/>
        <color rgb="FF000000"/>
        <rFont val="Calibri"/>
        <family val="2"/>
      </rPr>
      <t>v</t>
    </r>
    <r>
      <rPr>
        <sz val="11"/>
        <color rgb="FF000000"/>
        <rFont val="Calibri"/>
        <family val="2"/>
      </rPr>
      <t>o</t>
    </r>
    <r>
      <rPr>
        <sz val="11"/>
        <color rgb="FF000000"/>
        <rFont val="Calibri"/>
        <family val="2"/>
      </rPr>
      <t>l</t>
    </r>
    <r>
      <rPr>
        <sz val="11"/>
        <color rgb="FF000000"/>
        <rFont val="Calibri"/>
        <family val="2"/>
      </rPr>
      <t>t</t>
    </r>
    <r>
      <rPr>
        <sz val="11"/>
        <color rgb="FF000000"/>
        <rFont val="Calibri"/>
        <family val="2"/>
      </rPr>
      <t>a</t>
    </r>
    <r>
      <rPr>
        <sz val="11"/>
        <color rgb="FF000000"/>
        <rFont val="Calibri"/>
        <family val="2"/>
      </rPr>
      <t>i</t>
    </r>
    <r>
      <rPr>
        <sz val="11"/>
        <color rgb="FF000000"/>
        <rFont val="Calibri"/>
        <family val="2"/>
      </rPr>
      <t>co</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1</t>
    </r>
    <r>
      <rPr>
        <sz val="11"/>
        <color rgb="FF000000"/>
        <rFont val="Calibri"/>
        <family val="2"/>
      </rPr>
      <t>,</t>
    </r>
    <r>
      <rPr>
        <sz val="11"/>
        <color rgb="FF000000"/>
        <rFont val="Calibri"/>
        <family val="2"/>
      </rPr>
      <t>5</t>
    </r>
    <r>
      <rPr>
        <sz val="11"/>
        <color rgb="FF000000"/>
        <rFont val="Calibri"/>
        <family val="2"/>
      </rPr>
      <t>CV</t>
    </r>
  </si>
  <si>
    <r>
      <rPr>
        <sz val="11"/>
        <color rgb="FF000000"/>
        <rFont val="Calibri"/>
        <family val="2"/>
      </rPr>
      <t>I</t>
    </r>
    <r>
      <rPr>
        <sz val="11"/>
        <color rgb="FF000000"/>
        <rFont val="Calibri"/>
        <family val="2"/>
      </rPr>
      <t>n</t>
    </r>
    <r>
      <rPr>
        <sz val="11"/>
        <color rgb="FF000000"/>
        <rFont val="Calibri"/>
        <family val="2"/>
      </rPr>
      <t>s</t>
    </r>
    <r>
      <rPr>
        <sz val="11"/>
        <color rgb="FF000000"/>
        <rFont val="Calibri"/>
        <family val="2"/>
      </rPr>
      <t>t</t>
    </r>
    <r>
      <rPr>
        <sz val="11"/>
        <color rgb="FF000000"/>
        <rFont val="Calibri"/>
        <family val="2"/>
      </rPr>
      <t>a</t>
    </r>
    <r>
      <rPr>
        <sz val="11"/>
        <color rgb="FF000000"/>
        <rFont val="Calibri"/>
        <family val="2"/>
      </rPr>
      <t>l</t>
    </r>
    <r>
      <rPr>
        <sz val="11"/>
        <color rgb="FF000000"/>
        <rFont val="Calibri"/>
        <family val="2"/>
      </rPr>
      <t>a</t>
    </r>
    <r>
      <rPr>
        <sz val="11"/>
        <color rgb="FF000000"/>
        <rFont val="Calibri"/>
        <family val="2"/>
      </rPr>
      <t>ç</t>
    </r>
    <r>
      <rPr>
        <sz val="11"/>
        <color rgb="FF000000"/>
        <rFont val="Calibri"/>
        <family val="2"/>
      </rPr>
      <t>ã</t>
    </r>
    <r>
      <rPr>
        <sz val="11"/>
        <color rgb="FF000000"/>
        <rFont val="Calibri"/>
        <family val="2"/>
      </rPr>
      <t>o</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p</t>
    </r>
    <r>
      <rPr>
        <sz val="11"/>
        <color rgb="FF000000"/>
        <rFont val="Calibri"/>
        <family val="2"/>
      </rPr>
      <t>o</t>
    </r>
    <r>
      <rPr>
        <sz val="11"/>
        <color rgb="FF000000"/>
        <rFont val="Calibri"/>
        <family val="2"/>
      </rPr>
      <t>ço</t>
    </r>
    <r>
      <rPr>
        <sz val="11"/>
        <color rgb="FF000000"/>
        <rFont val="Calibri"/>
        <family val="2"/>
      </rPr>
      <t xml:space="preserve"> </t>
    </r>
    <r>
      <rPr>
        <sz val="11"/>
        <color rgb="FF000000"/>
        <rFont val="Calibri"/>
        <family val="2"/>
      </rPr>
      <t>t</t>
    </r>
    <r>
      <rPr>
        <sz val="11"/>
        <color rgb="FF000000"/>
        <rFont val="Calibri"/>
        <family val="2"/>
      </rPr>
      <t>u</t>
    </r>
    <r>
      <rPr>
        <sz val="11"/>
        <color rgb="FF000000"/>
        <rFont val="Calibri"/>
        <family val="2"/>
      </rPr>
      <t>b</t>
    </r>
    <r>
      <rPr>
        <sz val="11"/>
        <color rgb="FF000000"/>
        <rFont val="Calibri"/>
        <family val="2"/>
      </rPr>
      <t>u</t>
    </r>
    <r>
      <rPr>
        <sz val="11"/>
        <color rgb="FF000000"/>
        <rFont val="Calibri"/>
        <family val="2"/>
      </rPr>
      <t>l</t>
    </r>
    <r>
      <rPr>
        <sz val="11"/>
        <color rgb="FF000000"/>
        <rFont val="Calibri"/>
        <family val="2"/>
      </rPr>
      <t>a</t>
    </r>
    <r>
      <rPr>
        <sz val="11"/>
        <color rgb="FF000000"/>
        <rFont val="Calibri"/>
        <family val="2"/>
      </rPr>
      <t>r</t>
    </r>
    <r>
      <rPr>
        <sz val="11"/>
        <color rgb="FF000000"/>
        <rFont val="Calibri"/>
        <family val="2"/>
      </rPr>
      <t xml:space="preserve"> </t>
    </r>
    <r>
      <rPr>
        <sz val="11"/>
        <color rgb="FF000000"/>
        <rFont val="Calibri"/>
        <family val="2"/>
      </rPr>
      <t>com</t>
    </r>
    <r>
      <rPr>
        <sz val="11"/>
        <color rgb="FF000000"/>
        <rFont val="Calibri"/>
        <family val="2"/>
      </rPr>
      <t xml:space="preserve"> </t>
    </r>
    <r>
      <rPr>
        <sz val="11"/>
        <color rgb="FF000000"/>
        <rFont val="Calibri"/>
        <family val="2"/>
      </rPr>
      <t>s</t>
    </r>
    <r>
      <rPr>
        <sz val="11"/>
        <color rgb="FF000000"/>
        <rFont val="Calibri"/>
        <family val="2"/>
      </rPr>
      <t>i</t>
    </r>
    <r>
      <rPr>
        <sz val="11"/>
        <color rgb="FF000000"/>
        <rFont val="Calibri"/>
        <family val="2"/>
      </rPr>
      <t>s</t>
    </r>
    <r>
      <rPr>
        <sz val="11"/>
        <color rgb="FF000000"/>
        <rFont val="Calibri"/>
        <family val="2"/>
      </rPr>
      <t>t</t>
    </r>
    <r>
      <rPr>
        <sz val="11"/>
        <color rgb="FF000000"/>
        <rFont val="Calibri"/>
        <family val="2"/>
      </rPr>
      <t>ema</t>
    </r>
    <r>
      <rPr>
        <sz val="11"/>
        <color rgb="FF000000"/>
        <rFont val="Calibri"/>
        <family val="2"/>
      </rPr>
      <t xml:space="preserve"> </t>
    </r>
    <r>
      <rPr>
        <sz val="11"/>
        <color rgb="FF000000"/>
        <rFont val="Calibri"/>
        <family val="2"/>
      </rPr>
      <t>f</t>
    </r>
    <r>
      <rPr>
        <sz val="11"/>
        <color rgb="FF000000"/>
        <rFont val="Calibri"/>
        <family val="2"/>
      </rPr>
      <t>o</t>
    </r>
    <r>
      <rPr>
        <sz val="11"/>
        <color rgb="FF000000"/>
        <rFont val="Calibri"/>
        <family val="2"/>
      </rPr>
      <t>t</t>
    </r>
    <r>
      <rPr>
        <sz val="11"/>
        <color rgb="FF000000"/>
        <rFont val="Calibri"/>
        <family val="2"/>
      </rPr>
      <t>o</t>
    </r>
    <r>
      <rPr>
        <sz val="11"/>
        <color rgb="FF000000"/>
        <rFont val="Calibri"/>
        <family val="2"/>
      </rPr>
      <t>v</t>
    </r>
    <r>
      <rPr>
        <sz val="11"/>
        <color rgb="FF000000"/>
        <rFont val="Calibri"/>
        <family val="2"/>
      </rPr>
      <t>o</t>
    </r>
    <r>
      <rPr>
        <sz val="11"/>
        <color rgb="FF000000"/>
        <rFont val="Calibri"/>
        <family val="2"/>
      </rPr>
      <t>l</t>
    </r>
    <r>
      <rPr>
        <sz val="11"/>
        <color rgb="FF000000"/>
        <rFont val="Calibri"/>
        <family val="2"/>
      </rPr>
      <t>t</t>
    </r>
    <r>
      <rPr>
        <sz val="11"/>
        <color rgb="FF000000"/>
        <rFont val="Calibri"/>
        <family val="2"/>
      </rPr>
      <t>a</t>
    </r>
    <r>
      <rPr>
        <sz val="11"/>
        <color rgb="FF000000"/>
        <rFont val="Calibri"/>
        <family val="2"/>
      </rPr>
      <t>i</t>
    </r>
    <r>
      <rPr>
        <sz val="11"/>
        <color rgb="FF000000"/>
        <rFont val="Calibri"/>
        <family val="2"/>
      </rPr>
      <t>co</t>
    </r>
    <r>
      <rPr>
        <sz val="11"/>
        <color rgb="FF000000"/>
        <rFont val="Calibri"/>
        <family val="2"/>
      </rPr>
      <t xml:space="preserve"> </t>
    </r>
    <r>
      <rPr>
        <sz val="11"/>
        <color rgb="FF000000"/>
        <rFont val="Calibri"/>
        <family val="2"/>
      </rPr>
      <t>e</t>
    </r>
    <r>
      <rPr>
        <sz val="11"/>
        <color rgb="FF000000"/>
        <rFont val="Calibri"/>
        <family val="2"/>
      </rPr>
      <t xml:space="preserve"> </t>
    </r>
    <r>
      <rPr>
        <sz val="11"/>
        <color rgb="FF000000"/>
        <rFont val="Calibri"/>
        <family val="2"/>
      </rPr>
      <t>b</t>
    </r>
    <r>
      <rPr>
        <sz val="11"/>
        <color rgb="FF000000"/>
        <rFont val="Calibri"/>
        <family val="2"/>
      </rPr>
      <t>o</t>
    </r>
    <r>
      <rPr>
        <sz val="11"/>
        <color rgb="FF000000"/>
        <rFont val="Calibri"/>
        <family val="2"/>
      </rPr>
      <t>m</t>
    </r>
    <r>
      <rPr>
        <sz val="11"/>
        <color rgb="FF000000"/>
        <rFont val="Calibri"/>
        <family val="2"/>
      </rPr>
      <t>b</t>
    </r>
    <r>
      <rPr>
        <sz val="11"/>
        <color rgb="FF000000"/>
        <rFont val="Calibri"/>
        <family val="2"/>
      </rPr>
      <t>a</t>
    </r>
    <r>
      <rPr>
        <sz val="11"/>
        <color rgb="FF000000"/>
        <rFont val="Calibri"/>
        <family val="2"/>
      </rPr>
      <t xml:space="preserve"> </t>
    </r>
    <r>
      <rPr>
        <sz val="11"/>
        <color rgb="FF000000"/>
        <rFont val="Calibri"/>
        <family val="2"/>
      </rPr>
      <t>d</t>
    </r>
    <r>
      <rPr>
        <sz val="11"/>
        <color rgb="FF000000"/>
        <rFont val="Calibri"/>
        <family val="2"/>
      </rPr>
      <t>e</t>
    </r>
    <r>
      <rPr>
        <sz val="11"/>
        <color rgb="FF000000"/>
        <rFont val="Calibri"/>
        <family val="2"/>
      </rPr>
      <t xml:space="preserve"> </t>
    </r>
    <r>
      <rPr>
        <sz val="11"/>
        <color rgb="FF000000"/>
        <rFont val="Calibri"/>
        <family val="2"/>
      </rPr>
      <t>2</t>
    </r>
    <r>
      <rPr>
        <sz val="11"/>
        <color rgb="FF000000"/>
        <rFont val="Calibri"/>
        <family val="2"/>
      </rPr>
      <t>,</t>
    </r>
    <r>
      <rPr>
        <sz val="11"/>
        <color rgb="FF000000"/>
        <rFont val="Calibri"/>
        <family val="2"/>
      </rPr>
      <t>0</t>
    </r>
    <r>
      <rPr>
        <sz val="11"/>
        <color rgb="FF000000"/>
        <rFont val="Calibri"/>
        <family val="2"/>
      </rPr>
      <t>CV</t>
    </r>
  </si>
  <si>
    <r>
      <rPr>
        <b/>
        <sz val="11"/>
        <color rgb="FF000000"/>
        <rFont val="Calibri"/>
        <family val="2"/>
      </rPr>
      <t>T</t>
    </r>
    <r>
      <rPr>
        <b/>
        <sz val="11"/>
        <color rgb="FF000000"/>
        <rFont val="Calibri"/>
        <family val="2"/>
      </rPr>
      <t>O</t>
    </r>
    <r>
      <rPr>
        <b/>
        <sz val="11"/>
        <color rgb="FF000000"/>
        <rFont val="Calibri"/>
        <family val="2"/>
      </rPr>
      <t>T</t>
    </r>
    <r>
      <rPr>
        <b/>
        <sz val="11"/>
        <color rgb="FF000000"/>
        <rFont val="Calibri"/>
        <family val="2"/>
      </rPr>
      <t>AL</t>
    </r>
    <r>
      <rPr>
        <b/>
        <sz val="11"/>
        <color rgb="FF000000"/>
        <rFont val="Times New Roman"/>
        <family val="1"/>
      </rPr>
      <t xml:space="preserve"> </t>
    </r>
    <r>
      <rPr>
        <b/>
        <sz val="11"/>
        <color rgb="FF000000"/>
        <rFont val="Calibri"/>
        <family val="2"/>
      </rPr>
      <t>G</t>
    </r>
    <r>
      <rPr>
        <b/>
        <sz val="11"/>
        <color rgb="FF000000"/>
        <rFont val="Calibri"/>
        <family val="2"/>
      </rPr>
      <t>E</t>
    </r>
    <r>
      <rPr>
        <b/>
        <sz val="11"/>
        <color rgb="FF000000"/>
        <rFont val="Calibri"/>
        <family val="2"/>
      </rPr>
      <t>RAL</t>
    </r>
    <r>
      <rPr>
        <b/>
        <sz val="11"/>
        <color rgb="FF000000"/>
        <rFont val="Times New Roman"/>
        <family val="1"/>
      </rPr>
      <t xml:space="preserve"> </t>
    </r>
    <r>
      <rPr>
        <b/>
        <sz val="11"/>
        <color rgb="FF000000"/>
        <rFont val="Calibri"/>
        <family val="2"/>
      </rPr>
      <t>E</t>
    </r>
    <r>
      <rPr>
        <b/>
        <sz val="11"/>
        <color rgb="FF000000"/>
        <rFont val="Calibri"/>
        <family val="2"/>
      </rPr>
      <t>S</t>
    </r>
    <r>
      <rPr>
        <b/>
        <sz val="11"/>
        <color rgb="FF000000"/>
        <rFont val="Calibri"/>
        <family val="2"/>
      </rPr>
      <t>T</t>
    </r>
    <r>
      <rPr>
        <b/>
        <sz val="11"/>
        <color rgb="FF000000"/>
        <rFont val="Calibri"/>
        <family val="2"/>
      </rPr>
      <t>IM</t>
    </r>
    <r>
      <rPr>
        <b/>
        <sz val="11"/>
        <color rgb="FF000000"/>
        <rFont val="Calibri"/>
        <family val="2"/>
      </rPr>
      <t>A</t>
    </r>
    <r>
      <rPr>
        <b/>
        <sz val="11"/>
        <color rgb="FF000000"/>
        <rFont val="Calibri"/>
        <family val="2"/>
      </rPr>
      <t>D</t>
    </r>
    <r>
      <rPr>
        <b/>
        <sz val="11"/>
        <color rgb="FF000000"/>
        <rFont val="Calibri"/>
        <family val="2"/>
      </rPr>
      <t>O</t>
    </r>
  </si>
  <si>
    <t>-</t>
  </si>
  <si>
    <t>ITEM</t>
  </si>
  <si>
    <t>FONTE DE PESQUISA</t>
  </si>
  <si>
    <t>TIPO</t>
  </si>
  <si>
    <t>DESCRIÇÃO</t>
  </si>
  <si>
    <t>UNID</t>
  </si>
  <si>
    <t>QUANT.</t>
  </si>
  <si>
    <t>PREÇO FINAL</t>
  </si>
  <si>
    <t>CÓDIGO</t>
  </si>
  <si>
    <t>FONTE</t>
  </si>
  <si>
    <t>BDI (%)</t>
  </si>
  <si>
    <t>UNIT. C/ BDI</t>
  </si>
  <si>
    <t>TOTAL C/BDI</t>
  </si>
  <si>
    <t>01.00.00</t>
  </si>
  <si>
    <t>LOCAÇÃO E PERFURAÇÃO DE POÇO TUBULAR EM ROCHA CALCÁRIA</t>
  </si>
  <si>
    <t>01.01.00</t>
  </si>
  <si>
    <t>Serviços Preliminares</t>
  </si>
  <si>
    <t>01.01.01</t>
  </si>
  <si>
    <t>PERF-01</t>
  </si>
  <si>
    <t>Composição</t>
  </si>
  <si>
    <t>obS</t>
  </si>
  <si>
    <t>PLACA DE OBRA EM CHAPA DE ACO GALVANIZADO (3m x 2m) - GOVERNO FEDERAL - (6 m2 por poço)</t>
  </si>
  <si>
    <t>01.01.02</t>
  </si>
  <si>
    <t>POC-020</t>
  </si>
  <si>
    <t>Cotação</t>
  </si>
  <si>
    <t>obM</t>
  </si>
  <si>
    <t>UND</t>
  </si>
  <si>
    <t>01.02.00</t>
  </si>
  <si>
    <t>Serviços de Perfuração</t>
  </si>
  <si>
    <t>01.02.01</t>
  </si>
  <si>
    <t>PERF-02</t>
  </si>
  <si>
    <t>TRANSPORTE E INSTALAÇÃO DE SONDA - COMBOIO (INCLUSO PESSOAL) - (1 und por poço)</t>
  </si>
  <si>
    <t>01.02.02</t>
  </si>
  <si>
    <t>PERF-03</t>
  </si>
  <si>
    <t>PERFURAÇÃO DE POÇO TUBULAR DE Ø = 12 ¼" - ROCHA CALCÁRIA - (35 m por poço)</t>
  </si>
  <si>
    <t>M</t>
  </si>
  <si>
    <t>01.02.03</t>
  </si>
  <si>
    <t>PERF-04</t>
  </si>
  <si>
    <t>PERFURAÇÃO DE POÇO TUBULAR DE Ø = 8" - ROCHA CALCÁRIA - (85 m por poço)</t>
  </si>
  <si>
    <t>01.02.04</t>
  </si>
  <si>
    <t>PERF-05a</t>
  </si>
  <si>
    <t>01.02.05</t>
  </si>
  <si>
    <t>PERF-06</t>
  </si>
  <si>
    <t>01.02.06</t>
  </si>
  <si>
    <t>PERF-07</t>
  </si>
  <si>
    <t>CONSTRUÇÃO DE LAJE DE PROTEÇÃO SANITÁRIA EM CONCRETO (1,00 x 1,00 x 0,15) CM. - (1 und por poço)</t>
  </si>
  <si>
    <t>01.02.07</t>
  </si>
  <si>
    <t>PERF-08</t>
  </si>
  <si>
    <t>DISPENSA DE OUTORGA PARA CAPTAÇÃO - (1 und por poço)</t>
  </si>
  <si>
    <t>01.02.08</t>
  </si>
  <si>
    <t>PERF-09</t>
  </si>
  <si>
    <t>LICENÇA DA OUTORGA PARA CAPTAÇÃO. - (1 und por poço)</t>
  </si>
  <si>
    <t>01.02.09</t>
  </si>
  <si>
    <t>PERF-10</t>
  </si>
  <si>
    <t>01.02.10</t>
  </si>
  <si>
    <t>PERF-11</t>
  </si>
  <si>
    <t>01.02.11</t>
  </si>
  <si>
    <t>PERF-20</t>
  </si>
  <si>
    <t>FORNECIMENTO E INSTALAÇÃO DE REDUÇÃO DE PVC TIPO GEOMECÂNICO STD 6" X 4" - (1 und por poço)</t>
  </si>
  <si>
    <t>01.02.12</t>
  </si>
  <si>
    <t>PERF-13</t>
  </si>
  <si>
    <t>FORNECIMENTO E INSTALAÇÃO DE TAMPA DE POÇO GALVANIZADA EM 6" - (1 und por poço)</t>
  </si>
  <si>
    <t>01.02.13</t>
  </si>
  <si>
    <t>PERF-14</t>
  </si>
  <si>
    <t>01.02.14</t>
  </si>
  <si>
    <t>PERF-15</t>
  </si>
  <si>
    <t>01.02.15</t>
  </si>
  <si>
    <t>PERF-22</t>
  </si>
  <si>
    <t>FORNECIMENTO E INSTALAÇÃO DE PRÉ-FILTRO COMUM - (4,09 m3 por poço)</t>
  </si>
  <si>
    <t>M3</t>
  </si>
  <si>
    <t>01.02.16</t>
  </si>
  <si>
    <t>PERF-23</t>
  </si>
  <si>
    <t>02.00.00</t>
  </si>
  <si>
    <t>LOCAÇÃO E PERFURAÇÃO DE POÇO TUBULAR EM ROCHA CRISTALINA / METASSEDIMENTAR</t>
  </si>
  <si>
    <t>02.01.00</t>
  </si>
  <si>
    <t>02.01.01</t>
  </si>
  <si>
    <t>02.01.02</t>
  </si>
  <si>
    <t>02.02.00</t>
  </si>
  <si>
    <t>02.02.01</t>
  </si>
  <si>
    <t>02.02.02</t>
  </si>
  <si>
    <t>PERF-16</t>
  </si>
  <si>
    <t>PERFURAÇÃO DE POÇO TUBULAR DE Ø = 8" - ROCHA CRISTALINA / METASSEDIMENTAR. - (35 m por poço)</t>
  </si>
  <si>
    <t>02.02.03</t>
  </si>
  <si>
    <t>PERF-17</t>
  </si>
  <si>
    <t>PERFURAÇÃO DE POÇO TUBULAR DE Ø = 6" - ROCHA CRISTALINA / METASSEDIMENTAR. - (75 m por poço)</t>
  </si>
  <si>
    <t>02.02.04</t>
  </si>
  <si>
    <t>PERF-05b</t>
  </si>
  <si>
    <t>02.02.05</t>
  </si>
  <si>
    <t>02.02.06</t>
  </si>
  <si>
    <t>02.02.07</t>
  </si>
  <si>
    <t>02.02.08</t>
  </si>
  <si>
    <t>02.02.09</t>
  </si>
  <si>
    <t>02.02.10</t>
  </si>
  <si>
    <t>02.02.11</t>
  </si>
  <si>
    <t>03.00.00</t>
  </si>
  <si>
    <t>LOCAÇÃO E PERFURAÇÃO DE POÇO TUBULAR EM ROCHA SEDIMENTAR</t>
  </si>
  <si>
    <t>03.01.00</t>
  </si>
  <si>
    <t>03.01.01</t>
  </si>
  <si>
    <t>03.01.02</t>
  </si>
  <si>
    <t>03.02.00</t>
  </si>
  <si>
    <t>03.02.01</t>
  </si>
  <si>
    <t>03.02.02</t>
  </si>
  <si>
    <t>PERF-18</t>
  </si>
  <si>
    <t>PERFURAÇÃO DE POÇO TUBULAR DE Ø = 17 ½" - ROCHA SEDIMENTAR - (30 m por poço)</t>
  </si>
  <si>
    <t>03.02.03</t>
  </si>
  <si>
    <t>PERF-19</t>
  </si>
  <si>
    <t>PERFURAÇÃO DE POÇO TUBULAR DE Ø = 12 ¼" - ROCHA SEDIMENTAR - (150 m por poço)</t>
  </si>
  <si>
    <t>03.02.04</t>
  </si>
  <si>
    <t>PERF-05c</t>
  </si>
  <si>
    <t>03.02.05</t>
  </si>
  <si>
    <t>03.02.06</t>
  </si>
  <si>
    <t>03.02.07</t>
  </si>
  <si>
    <t>03.02.08</t>
  </si>
  <si>
    <t>03.02.09</t>
  </si>
  <si>
    <t>PERF-24</t>
  </si>
  <si>
    <t>03.02.10</t>
  </si>
  <si>
    <t>PERF-25</t>
  </si>
  <si>
    <t>03.02.11</t>
  </si>
  <si>
    <t>03.02.12</t>
  </si>
  <si>
    <t>PERF-21</t>
  </si>
  <si>
    <t>INSTALAÇÃO E RETIRADA DE REVESTIMENTO DO POÇO C/ TUBO EM AÇO PRETO DE 14" - (10 m por poço)</t>
  </si>
  <si>
    <t>03.02.13</t>
  </si>
  <si>
    <t>FORNECIMENTO E INSTALAÇÃO DE PRÉ-FILTRO COMUM - (14,297 m3 por poço)</t>
  </si>
  <si>
    <t>03.02.14</t>
  </si>
  <si>
    <t>04.00.00</t>
  </si>
  <si>
    <t>INSTALAÇÃO DE POÇO TUBULAR COM ENERGIZAÇÃO CONVENCIONAL E BOMBA DE 3/4CV</t>
  </si>
  <si>
    <t>04.01.00</t>
  </si>
  <si>
    <t>04.01.01</t>
  </si>
  <si>
    <t>INSTAL-01</t>
  </si>
  <si>
    <t>04.01.02</t>
  </si>
  <si>
    <t>INSTAL-02</t>
  </si>
  <si>
    <t>04.01.03</t>
  </si>
  <si>
    <t>INSTAL-03</t>
  </si>
  <si>
    <t>04.02.00</t>
  </si>
  <si>
    <t>Sistema de Instalação de Bomba Submersa (Instalação e Fornecimento de Material)</t>
  </si>
  <si>
    <t>04.02.01</t>
  </si>
  <si>
    <t>INSTAL-04a</t>
  </si>
  <si>
    <t>04.02.02</t>
  </si>
  <si>
    <t>INSTAL-05</t>
  </si>
  <si>
    <t>04.02.03</t>
  </si>
  <si>
    <t>INSTAL-06</t>
  </si>
  <si>
    <t>FORNECIMENTO DE MATERIAL E INSTALAÇÃO DE CABO DE COBRE PP FLEXÍVEL - 3 X 2,5MM2 - (até 90 m por poço)</t>
  </si>
  <si>
    <t>04.02.04</t>
  </si>
  <si>
    <t>INSTAL-07</t>
  </si>
  <si>
    <t>FORNECIMENTO DE MATERIAL E INSTALAÇÃO DE CABO DE COBRE PP FLEXÍVEL - 3 X 1,5MM2 - (até 90 m por poço)</t>
  </si>
  <si>
    <t>04.02.05</t>
  </si>
  <si>
    <t>INSTAL-08</t>
  </si>
  <si>
    <t>FORNECIMENTO DE MATERIAL E INSTALAÇÃO DE CORDA DE NYLON DE 8MM - (até 82 m por poço)</t>
  </si>
  <si>
    <t>04.03.00</t>
  </si>
  <si>
    <t>Sistema de Montagem de Proteção do Poço, Casa de Comando e Chafariz de 5.000 Litros</t>
  </si>
  <si>
    <t>04.03.01</t>
  </si>
  <si>
    <t>INSTAL-09</t>
  </si>
  <si>
    <t>04.03.02</t>
  </si>
  <si>
    <t>INSTAL-10</t>
  </si>
  <si>
    <t>04.03.03</t>
  </si>
  <si>
    <t>INSTAL-11</t>
  </si>
  <si>
    <t>04.04.00</t>
  </si>
  <si>
    <t>Implantação da Adutora</t>
  </si>
  <si>
    <t>04.04.01</t>
  </si>
  <si>
    <t>INSTAL-12</t>
  </si>
  <si>
    <t>04.04.02</t>
  </si>
  <si>
    <t>04.04.03</t>
  </si>
  <si>
    <t>04.05.00</t>
  </si>
  <si>
    <t>Serviço de Energização do Sistema</t>
  </si>
  <si>
    <t>04.05.01</t>
  </si>
  <si>
    <t>04.05.02</t>
  </si>
  <si>
    <t>INSTAL-13</t>
  </si>
  <si>
    <t>FORNECIMENTO E INSTALAÇÃO DE BOIA ELÉTRICA - (até 1 und por poço)</t>
  </si>
  <si>
    <t>04.05.03</t>
  </si>
  <si>
    <t>INSTAL-14</t>
  </si>
  <si>
    <t>04.05.04</t>
  </si>
  <si>
    <t>04.05.05</t>
  </si>
  <si>
    <t>04.05.06</t>
  </si>
  <si>
    <t>04.05.07</t>
  </si>
  <si>
    <t>04.05.08</t>
  </si>
  <si>
    <t>INSTAL-15</t>
  </si>
  <si>
    <t>ARMAÇÃO REX TRIFÁSICA COM ROLDANA (FORNECIMENTO E INSTALAÇÃO) - (até 1 und por poço)</t>
  </si>
  <si>
    <t>04.05.09</t>
  </si>
  <si>
    <t>INSTAL-16</t>
  </si>
  <si>
    <t>POSTE DE CONCRETO DUPLO T (DT) 8/150 - FORNECIMENTO E ASSENTAMENTO - (até 1 und por poço)</t>
  </si>
  <si>
    <t>04.05.10</t>
  </si>
  <si>
    <t>INSTAL-17</t>
  </si>
  <si>
    <t>FORNECIMENTO E INSTALAÇÃO DE QUADRO DE MEDIÇÃO FIXADO EM POSTE - (até 1 und por poço)</t>
  </si>
  <si>
    <t>04.05.11</t>
  </si>
  <si>
    <t>DISJUNTOR MONOPOLAR TIPO DIN, CORRENTE NOMINAL DE 20A - FORNECIMENTO E INSTALAÇÃO - (até 1 und por poço)</t>
  </si>
  <si>
    <t>04.05.12</t>
  </si>
  <si>
    <t>ESCAVAÇÃO MANUAL DE VALA COM PROFUNDIDADE MENOR OU IGUAL A 1,30 M - (até 1,2 m3 por poço)</t>
  </si>
  <si>
    <t>04.05.13</t>
  </si>
  <si>
    <t>REATERRO MANUAL DE VALAS, COM COMPACTADOR DE SOLOS DE PERCUSSÃO - (até 0,81 m3 por poço)</t>
  </si>
  <si>
    <t>04.05.14</t>
  </si>
  <si>
    <t>04.05.15</t>
  </si>
  <si>
    <t>HASTE DE ATERRAMENTO, DIÂMETRO 5/8", COM 3 METROS - FORNECIMENTO E INSTALAÇÃO - (até 2 und por poço)</t>
  </si>
  <si>
    <t>04.05.16</t>
  </si>
  <si>
    <t>04.05.17</t>
  </si>
  <si>
    <t>INSTAL-18</t>
  </si>
  <si>
    <t>05.00.00</t>
  </si>
  <si>
    <t>INSTALAÇÃO DE POÇO TUBULAR COM ENERGIZAÇÃO CONVENCIONAL E BOMBA DE 1,0CV</t>
  </si>
  <si>
    <t>05.01.00</t>
  </si>
  <si>
    <t>05.01.01</t>
  </si>
  <si>
    <t>05.01.02</t>
  </si>
  <si>
    <t>05.01.03</t>
  </si>
  <si>
    <t>05.02.00</t>
  </si>
  <si>
    <t>05.02.01</t>
  </si>
  <si>
    <t>INSTAL-04b</t>
  </si>
  <si>
    <t>05.02.02</t>
  </si>
  <si>
    <t>05.02.03</t>
  </si>
  <si>
    <t>05.02.04</t>
  </si>
  <si>
    <t>05.02.05</t>
  </si>
  <si>
    <t>05.03.00</t>
  </si>
  <si>
    <t>05.03.01</t>
  </si>
  <si>
    <t>05.03.02</t>
  </si>
  <si>
    <t>05.03.03</t>
  </si>
  <si>
    <t>05.04.00</t>
  </si>
  <si>
    <t>05.04.01</t>
  </si>
  <si>
    <t>05.04.02</t>
  </si>
  <si>
    <t>05.04.03</t>
  </si>
  <si>
    <t>05.05.00</t>
  </si>
  <si>
    <t>05.05.01</t>
  </si>
  <si>
    <t>05.05.02</t>
  </si>
  <si>
    <t>05.05.03</t>
  </si>
  <si>
    <t>05.05.04</t>
  </si>
  <si>
    <t>05.05.05</t>
  </si>
  <si>
    <t>05.05.06</t>
  </si>
  <si>
    <t>05.05.07</t>
  </si>
  <si>
    <t>05.05.08</t>
  </si>
  <si>
    <t>05.05.09</t>
  </si>
  <si>
    <t>05.05.10</t>
  </si>
  <si>
    <t>05.05.11</t>
  </si>
  <si>
    <t>05.05.12</t>
  </si>
  <si>
    <t>05.05.13</t>
  </si>
  <si>
    <t>05.05.14</t>
  </si>
  <si>
    <t>05.05.15</t>
  </si>
  <si>
    <t>05.05.16</t>
  </si>
  <si>
    <t>05.05.17</t>
  </si>
  <si>
    <t>06.00.00</t>
  </si>
  <si>
    <t>INSTALAÇÃO DE POÇO TUBULAR COM ENERGIZAÇÃO CONVENCIONAL E BOMBA DE 1,5CV</t>
  </si>
  <si>
    <t>06.01.00</t>
  </si>
  <si>
    <t>06.01.01</t>
  </si>
  <si>
    <t>06.01.02</t>
  </si>
  <si>
    <t>06.01.03</t>
  </si>
  <si>
    <t>06.02.00</t>
  </si>
  <si>
    <t>06.02.01</t>
  </si>
  <si>
    <t>INSTAL-04c</t>
  </si>
  <si>
    <t>06.02.02</t>
  </si>
  <si>
    <t>06.02.03</t>
  </si>
  <si>
    <t>06.02.04</t>
  </si>
  <si>
    <t>06.02.05</t>
  </si>
  <si>
    <t>06.03.00</t>
  </si>
  <si>
    <t>06.03.01</t>
  </si>
  <si>
    <t>06.03.02</t>
  </si>
  <si>
    <t>06.03.03</t>
  </si>
  <si>
    <t>06.04.00</t>
  </si>
  <si>
    <t>06.04.01</t>
  </si>
  <si>
    <t>06.04.02</t>
  </si>
  <si>
    <t>06.04.03</t>
  </si>
  <si>
    <t>06.05.00</t>
  </si>
  <si>
    <t>06.05.01</t>
  </si>
  <si>
    <t>06.05.02</t>
  </si>
  <si>
    <t>06.05.03</t>
  </si>
  <si>
    <t>06.05.04</t>
  </si>
  <si>
    <t>06.05.05</t>
  </si>
  <si>
    <t>06.05.06</t>
  </si>
  <si>
    <t>06.05.07</t>
  </si>
  <si>
    <t>06.05.08</t>
  </si>
  <si>
    <t>06.05.09</t>
  </si>
  <si>
    <t>06.05.10</t>
  </si>
  <si>
    <t>06.05.11</t>
  </si>
  <si>
    <t>06.05.12</t>
  </si>
  <si>
    <t>06.05.13</t>
  </si>
  <si>
    <t>06.05.14</t>
  </si>
  <si>
    <t>06.05.15</t>
  </si>
  <si>
    <t>06.05.16</t>
  </si>
  <si>
    <t>06.05.17</t>
  </si>
  <si>
    <t>07.00.00</t>
  </si>
  <si>
    <t>INSTALAÇÃO DE POÇO TUBULAR COM ENERGIZAÇÃO CONVENCIONAL E BOMBA DE 2,0CV</t>
  </si>
  <si>
    <t>07.01.00</t>
  </si>
  <si>
    <t>07.01.01</t>
  </si>
  <si>
    <t>07.01.02</t>
  </si>
  <si>
    <t>07.01.03</t>
  </si>
  <si>
    <t>07.02.00</t>
  </si>
  <si>
    <t>07.02.01</t>
  </si>
  <si>
    <t>INSTAL-04d</t>
  </si>
  <si>
    <t>07.02.02</t>
  </si>
  <si>
    <t>07.02.03</t>
  </si>
  <si>
    <t>07.02.04</t>
  </si>
  <si>
    <t>07.02.05</t>
  </si>
  <si>
    <t>07.03.00</t>
  </si>
  <si>
    <t>07.03.01</t>
  </si>
  <si>
    <t>07.03.02</t>
  </si>
  <si>
    <t>07.03.03</t>
  </si>
  <si>
    <t>07.04.00</t>
  </si>
  <si>
    <t>07.04.01</t>
  </si>
  <si>
    <t>07.04.02</t>
  </si>
  <si>
    <t>07.04.03</t>
  </si>
  <si>
    <t>07.05.00</t>
  </si>
  <si>
    <t>07.05.01</t>
  </si>
  <si>
    <t>07.05.02</t>
  </si>
  <si>
    <t>07.05.03</t>
  </si>
  <si>
    <t>07.05.04</t>
  </si>
  <si>
    <t>07.05.05</t>
  </si>
  <si>
    <t>07.05.06</t>
  </si>
  <si>
    <t>07.05.07</t>
  </si>
  <si>
    <t>07.05.08</t>
  </si>
  <si>
    <t>07.05.09</t>
  </si>
  <si>
    <t>07.05.10</t>
  </si>
  <si>
    <t>07.05.11</t>
  </si>
  <si>
    <t>07.05.12</t>
  </si>
  <si>
    <t>07.05.13</t>
  </si>
  <si>
    <t>07.05.14</t>
  </si>
  <si>
    <t>07.05.15</t>
  </si>
  <si>
    <t>07.05.16</t>
  </si>
  <si>
    <t>07.05.17</t>
  </si>
  <si>
    <t>08.00.00</t>
  </si>
  <si>
    <t>INSTALAÇÃO DE POÇO TUBULAR COM SISTEMA FOTOVOLTAICO E BOMBA DE 3/4CV</t>
  </si>
  <si>
    <t>08.01.00</t>
  </si>
  <si>
    <t>08.01.01</t>
  </si>
  <si>
    <t>08.01.02</t>
  </si>
  <si>
    <t>08.01.03</t>
  </si>
  <si>
    <t>08.02.00</t>
  </si>
  <si>
    <t>08.02.01</t>
  </si>
  <si>
    <t>08.02.02</t>
  </si>
  <si>
    <t>08.02.03</t>
  </si>
  <si>
    <t>08.02.04</t>
  </si>
  <si>
    <t>INSTAL-19</t>
  </si>
  <si>
    <t>FORNECIMENTO DE MATERIAL E INSTALAÇÃO DE CABO DE COBRE PP FLEXÍVEL - 2 X 1,5MM2 - (até 180 m por poço)</t>
  </si>
  <si>
    <t>08.02.05</t>
  </si>
  <si>
    <t>08.03.00</t>
  </si>
  <si>
    <t>08.03.01</t>
  </si>
  <si>
    <t>08.03.02</t>
  </si>
  <si>
    <t>08.03.03</t>
  </si>
  <si>
    <t>08.04.00</t>
  </si>
  <si>
    <t>08.04.01</t>
  </si>
  <si>
    <t>08.04.02</t>
  </si>
  <si>
    <t>08.04.03</t>
  </si>
  <si>
    <t>08.05.00</t>
  </si>
  <si>
    <t>08.05.01</t>
  </si>
  <si>
    <t>08.05.02</t>
  </si>
  <si>
    <t>08.05.03</t>
  </si>
  <si>
    <t>08.05.04</t>
  </si>
  <si>
    <t>08.05.05</t>
  </si>
  <si>
    <t>08.05.06</t>
  </si>
  <si>
    <t>08.05.07</t>
  </si>
  <si>
    <t>08.05.08</t>
  </si>
  <si>
    <t>08.05.09</t>
  </si>
  <si>
    <t>INSTAL-20</t>
  </si>
  <si>
    <t>SENSOR DE NÍVEL DE ÁGUA PARA CAIXA D'ÁGUA E POÇO (FORNECIMENTO E INSTALAÇÃO) - (até 1 und por poço)</t>
  </si>
  <si>
    <t>08.06.00</t>
  </si>
  <si>
    <t>08.06.01</t>
  </si>
  <si>
    <t>ESCAVAÇÃO MANUAL DE VALA COM PROFUNDIDADE MENOR OU IGUAL A 1,30 M - (até 0,71 m3 por poço)</t>
  </si>
  <si>
    <t>08.06.02</t>
  </si>
  <si>
    <t>08.06.03</t>
  </si>
  <si>
    <t>INSTAL-21</t>
  </si>
  <si>
    <t>SERVIÇOS DE ENGENHEIRO ELETRICISTA (INSTALAÇÃO) - (até 1 und por poço)</t>
  </si>
  <si>
    <t>08.06.04</t>
  </si>
  <si>
    <t>INSTAL-22</t>
  </si>
  <si>
    <t>SERVIÇOS DE ENCARREGADO GERAL (INSTALAÇÃO) - (até 1 und por poço)</t>
  </si>
  <si>
    <t>08.06.05</t>
  </si>
  <si>
    <t>INSTAL-23</t>
  </si>
  <si>
    <t>08.06.06</t>
  </si>
  <si>
    <t>INSTAL-24</t>
  </si>
  <si>
    <t>08.07.00</t>
  </si>
  <si>
    <t>Execução de Cerca para Proteção das Placas Fotovoltaicas (ver desenho 17)</t>
  </si>
  <si>
    <t>08.07.01</t>
  </si>
  <si>
    <t>INSTAL-28</t>
  </si>
  <si>
    <t>08.07.02</t>
  </si>
  <si>
    <t>INSTAL-29</t>
  </si>
  <si>
    <t>PORTAO DE FERRO COM VARA 1/2", COM REQUADRO - (até 1,5 m2 por poço)</t>
  </si>
  <si>
    <t>M2</t>
  </si>
  <si>
    <t>09.00.00</t>
  </si>
  <si>
    <t>INSTALAÇÃO DE POÇO TUBULAR COM SISTEMA FOTOVOLTAICO E BOMBA DE 1,0CV</t>
  </si>
  <si>
    <t>09.01.00</t>
  </si>
  <si>
    <t>09.01.01</t>
  </si>
  <si>
    <t>09.01.02</t>
  </si>
  <si>
    <t>09.01.03</t>
  </si>
  <si>
    <t>09.02.00</t>
  </si>
  <si>
    <t>09.02.01</t>
  </si>
  <si>
    <t>09.02.02</t>
  </si>
  <si>
    <t>09.02.03</t>
  </si>
  <si>
    <t>09.02.04</t>
  </si>
  <si>
    <t>09.02.05</t>
  </si>
  <si>
    <t>09.03.00</t>
  </si>
  <si>
    <t>09.03.01</t>
  </si>
  <si>
    <t>09.03.02</t>
  </si>
  <si>
    <t>09.03.03</t>
  </si>
  <si>
    <t>09.04.00</t>
  </si>
  <si>
    <t>09.04.01</t>
  </si>
  <si>
    <t>09.04.02</t>
  </si>
  <si>
    <t>09.04.03</t>
  </si>
  <si>
    <t>09.05.00</t>
  </si>
  <si>
    <t>09.05.01</t>
  </si>
  <si>
    <t>09.05.02</t>
  </si>
  <si>
    <t>09.05.03</t>
  </si>
  <si>
    <t>09.05.04</t>
  </si>
  <si>
    <t>09.05.05</t>
  </si>
  <si>
    <t>09.05.06</t>
  </si>
  <si>
    <t>09.05.07</t>
  </si>
  <si>
    <t>09.05.08</t>
  </si>
  <si>
    <t>09.05.09</t>
  </si>
  <si>
    <t>09.06.00</t>
  </si>
  <si>
    <t>09.06.01</t>
  </si>
  <si>
    <t>09.06.02</t>
  </si>
  <si>
    <t>09.06.03</t>
  </si>
  <si>
    <t>09.06.04</t>
  </si>
  <si>
    <t>09.06.05</t>
  </si>
  <si>
    <t>09.06.06</t>
  </si>
  <si>
    <t>INSTAL-25</t>
  </si>
  <si>
    <t>09.07.00</t>
  </si>
  <si>
    <t>09.07.01</t>
  </si>
  <si>
    <t>09.07.02</t>
  </si>
  <si>
    <t>10.00.00</t>
  </si>
  <si>
    <t>INSTALAÇÃO DE POÇO TUBULAR COM SISTEMA FOTOVOLTAICO E BOMBA DE 1,5CV</t>
  </si>
  <si>
    <t>10.01.00</t>
  </si>
  <si>
    <t>10.01.01</t>
  </si>
  <si>
    <t>10.01.02</t>
  </si>
  <si>
    <t>10.01.03</t>
  </si>
  <si>
    <t>10.02.00</t>
  </si>
  <si>
    <t>10.02.01</t>
  </si>
  <si>
    <t>10.02.02</t>
  </si>
  <si>
    <t>10.02.03</t>
  </si>
  <si>
    <t>10.02.04</t>
  </si>
  <si>
    <t>10.02.05</t>
  </si>
  <si>
    <t>10.03.00</t>
  </si>
  <si>
    <t>10.03.01</t>
  </si>
  <si>
    <t>10.03.02</t>
  </si>
  <si>
    <t>10.03.03</t>
  </si>
  <si>
    <t>10.04.00</t>
  </si>
  <si>
    <t>10.04.01</t>
  </si>
  <si>
    <t>10.04.02</t>
  </si>
  <si>
    <t>10.04.03</t>
  </si>
  <si>
    <t>10.05.00</t>
  </si>
  <si>
    <t>10.05.01</t>
  </si>
  <si>
    <t>10.05.02</t>
  </si>
  <si>
    <t>10.05.03</t>
  </si>
  <si>
    <t>10.05.04</t>
  </si>
  <si>
    <t>10.05.05</t>
  </si>
  <si>
    <t>10.05.06</t>
  </si>
  <si>
    <t>10.05.07</t>
  </si>
  <si>
    <t>10.05.08</t>
  </si>
  <si>
    <t>10.05.09</t>
  </si>
  <si>
    <t>10.06.00</t>
  </si>
  <si>
    <t>10.06.01</t>
  </si>
  <si>
    <t>10.06.02</t>
  </si>
  <si>
    <t>10.06.03</t>
  </si>
  <si>
    <t>10.06.04</t>
  </si>
  <si>
    <t>10.06.05</t>
  </si>
  <si>
    <t>10.06.06</t>
  </si>
  <si>
    <t>INSTAL-26</t>
  </si>
  <si>
    <t>10.07.00</t>
  </si>
  <si>
    <t>10.07.01</t>
  </si>
  <si>
    <t>10.07.02</t>
  </si>
  <si>
    <t>11.00.00</t>
  </si>
  <si>
    <t>INSTALAÇÃO DE POÇO TUBULAR COM SISTEMA FOTOVOLTAICO E BOMBA DE 2,0CV</t>
  </si>
  <si>
    <t>11.01.00</t>
  </si>
  <si>
    <t>11.01.01</t>
  </si>
  <si>
    <t>11.01.02</t>
  </si>
  <si>
    <t>11.01.03</t>
  </si>
  <si>
    <t>11.02.00</t>
  </si>
  <si>
    <t>11.02.01</t>
  </si>
  <si>
    <t>11.02.02</t>
  </si>
  <si>
    <t>11.02.03</t>
  </si>
  <si>
    <t>11.02.04</t>
  </si>
  <si>
    <t>11.02.05</t>
  </si>
  <si>
    <t>11.03.00</t>
  </si>
  <si>
    <t>11.03.01</t>
  </si>
  <si>
    <t>11.03.02</t>
  </si>
  <si>
    <t>11.03.03</t>
  </si>
  <si>
    <t>11.04.00</t>
  </si>
  <si>
    <t>11.04.01</t>
  </si>
  <si>
    <t>11.04.02</t>
  </si>
  <si>
    <t>11.04.03</t>
  </si>
  <si>
    <t>11.05.00</t>
  </si>
  <si>
    <t>11.05.01</t>
  </si>
  <si>
    <t>11.05.02</t>
  </si>
  <si>
    <t>11.05.03</t>
  </si>
  <si>
    <t>11.05.04</t>
  </si>
  <si>
    <t>11.05.05</t>
  </si>
  <si>
    <t>11.05.06</t>
  </si>
  <si>
    <t>11.05.07</t>
  </si>
  <si>
    <t>11.05.08</t>
  </si>
  <si>
    <t>11.05.09</t>
  </si>
  <si>
    <t>11.06.00</t>
  </si>
  <si>
    <t>11.06.01</t>
  </si>
  <si>
    <t>11.06.02</t>
  </si>
  <si>
    <t>11.06.03</t>
  </si>
  <si>
    <t>11.06.04</t>
  </si>
  <si>
    <t>11.06.05</t>
  </si>
  <si>
    <t>11.06.06</t>
  </si>
  <si>
    <t>INSTAL-27</t>
  </si>
  <si>
    <t>11.07.00</t>
  </si>
  <si>
    <t>11.07.01</t>
  </si>
  <si>
    <t>11.07.02</t>
  </si>
  <si>
    <t>DISPENSA DE OUTORGA PARA CAPTAÇÃO</t>
  </si>
  <si>
    <t>Código</t>
  </si>
  <si>
    <t>Tipo</t>
  </si>
  <si>
    <t>Grupo</t>
  </si>
  <si>
    <t>Descrição</t>
  </si>
  <si>
    <t>Und.</t>
  </si>
  <si>
    <t>Quant.</t>
  </si>
  <si>
    <t>Produt.</t>
  </si>
  <si>
    <t>Improd.</t>
  </si>
  <si>
    <t>C.Prod.</t>
  </si>
  <si>
    <t>C.Impr.</t>
  </si>
  <si>
    <t>S.Total(R$)</t>
  </si>
  <si>
    <t>Serv SINAPI</t>
  </si>
  <si>
    <t>SS</t>
  </si>
  <si>
    <t>CHP</t>
  </si>
  <si>
    <t>CHI</t>
  </si>
  <si>
    <t>SERVENTE COM ENCARGOS COMPLEMENTARES</t>
  </si>
  <si>
    <t>H</t>
  </si>
  <si>
    <t>Insumo SINAPI</t>
  </si>
  <si>
    <t>ISS</t>
  </si>
  <si>
    <t>PONTALETE *7,5 X 7,5* CM EM PINUS, MISTA OU EQUIVALENTE DA REGIAO - BRUTA</t>
  </si>
  <si>
    <t>PREGO DE ACO POLIDO COM CABECA 18 X 30 (2 3/4 X 10)</t>
  </si>
  <si>
    <t>KG</t>
  </si>
  <si>
    <t>CARPINTEIRO DE FORMAS COM ENCARGOS COMPLEMENTARES</t>
  </si>
  <si>
    <t>ENCARREGADO GERAL COM ENCARGOS COMPLEMENTARES</t>
  </si>
  <si>
    <t>SERVENTE COM ENCARGOS COMPLEMENTARES - (2 profissionais)</t>
  </si>
  <si>
    <t>CAVOUQUEIRO OU OPERADOR PERFURATRIZ/ROMPEDOR COM ENCARGOS COMPLEMENTARES</t>
  </si>
  <si>
    <t>DETERGENTE NEUTRO USO GERAL, CONCENTRADO</t>
  </si>
  <si>
    <t>L</t>
  </si>
  <si>
    <t>ESCAVAÇÃO MANUAL DE VALA COM PROFUNDIDADE MENOR OU IGUAL A 1,30 M. AF_02/2021</t>
  </si>
  <si>
    <t>FABRICAÇÃO DE FÔRMA PARA LAJES, EM MADEIRA SERRADA, E=25 MM. AF_09/2020</t>
  </si>
  <si>
    <t>POC-021</t>
  </si>
  <si>
    <t>CE</t>
  </si>
  <si>
    <t>90777.b</t>
  </si>
  <si>
    <t>GEÓLOGO COM ENCARGOS COMPLEMENTARES</t>
  </si>
  <si>
    <t>POC-022</t>
  </si>
  <si>
    <t>LICENÇA PARA OUTORGA HÍDRICA</t>
  </si>
  <si>
    <t>TUBO PVC DE REVESTIMENTO GEOMECANICO NERVURADO STANDARD, DN = 154 MM, COMPRIMENTO = 2 M</t>
  </si>
  <si>
    <t>OLEO DIESEL COMBUSTIVEL COMUM METROPOLITANO S-10 OU S-500</t>
  </si>
  <si>
    <t>POC-023</t>
  </si>
  <si>
    <t>TUBO DE 4" DE PVC GEOMECÂNICO STD</t>
  </si>
  <si>
    <t>POC-025</t>
  </si>
  <si>
    <t>TAMPA DE POÇO GALVANIZADA EM 6"</t>
  </si>
  <si>
    <t>POC-026</t>
  </si>
  <si>
    <t>REVESTIMENTO FILTRO PVC GEOMECÂNICO STANDARD DN 154mm</t>
  </si>
  <si>
    <t>POC-027</t>
  </si>
  <si>
    <t>FILTRO EM TUBO DE PVC GEOMECÂNICO STD COM DN de 4".</t>
  </si>
  <si>
    <t>BENTONITA, ARGILA CONSTITUIDA POR  MONTMORILONITA</t>
  </si>
  <si>
    <t>POC-030</t>
  </si>
  <si>
    <t>REDUÇÃO DE PVC TIPO GEOMECÂNICO STD 6" X 4"</t>
  </si>
  <si>
    <t>OPERADOR DE MÁQUINAS E EQUIPAMENTOS COM ENCARGOS COMPLEMENTARES</t>
  </si>
  <si>
    <t>POC-029</t>
  </si>
  <si>
    <t>PRÉ FILTRO COMUM.</t>
  </si>
  <si>
    <t>H020050004</t>
  </si>
  <si>
    <t>EMBASA</t>
  </si>
  <si>
    <t>APARELHO DE PERFILAGEM OPTICA</t>
  </si>
  <si>
    <t>AUXILIAR TÉCNICO DE ENGENHARIA COM ENCARGOS COMPLEMENTARES</t>
  </si>
  <si>
    <t>TUBO PVC DE REVESTIMENTO GEOMECANICO NERVURADO REFORCADO, DN = 150 MM, COMPRIMENTO = 2 M</t>
  </si>
  <si>
    <t>POC-031</t>
  </si>
  <si>
    <t>REVESTIMENTO FILTRO PVC GEOMECÂNICO REFORÇADO DN 154mm</t>
  </si>
  <si>
    <t>E9686</t>
  </si>
  <si>
    <t>Insumo SICRO</t>
  </si>
  <si>
    <t>ISC</t>
  </si>
  <si>
    <t>CAMINHÃO CARROCERIA COM GUINDAUTO COM CAPACIDADE DE 20 T.M - 136 KW</t>
  </si>
  <si>
    <t>CAMINHONETE CABINE SIMPLES COM MOTOR 1.6 FLEX, CÂMBIO MANUAL, POTÊNCIA 101/104 CV, 2 PORTAS - CHP</t>
  </si>
  <si>
    <t>T</t>
  </si>
  <si>
    <t>E8891.2</t>
  </si>
  <si>
    <t>DIA</t>
  </si>
  <si>
    <t>GRUPO GERADOR REBOCÁVEL, POTÊNCIA 66 KVA, MOTOR A DIESEL - CHP DIURNO. AF_03/2016</t>
  </si>
  <si>
    <t>GEÓLOGO COM ENCARGOS COMPLEMENTARES - (acompanhamento e elaboração do Perfil Litológico)</t>
  </si>
  <si>
    <t>POC-018</t>
  </si>
  <si>
    <t>ANÁLISE FÍSICO QUÍMICA</t>
  </si>
  <si>
    <t>POC-019</t>
  </si>
  <si>
    <t>ANÁLISE BACTERIOLÓGICA</t>
  </si>
  <si>
    <t>AUXILIAR DE ELETRICISTA COM ENCARGOS COMPLEMENTARES</t>
  </si>
  <si>
    <t>ELETRICISTA COM ENCARGOS COMPLEMENTARES</t>
  </si>
  <si>
    <t>POC-013</t>
  </si>
  <si>
    <t>BOMBA SUBMERSA P/ POÇO ARTESIANO TRIFÁSICA 3/4 CV - 220V</t>
  </si>
  <si>
    <t>POC-012</t>
  </si>
  <si>
    <t>QUADRO DE COMANDO EM CAIXA METÁLICA DE SOBREPOR</t>
  </si>
  <si>
    <t>POC-002</t>
  </si>
  <si>
    <t>PAINEL DE PARTIDA PARA BOMBA SUBMERSA</t>
  </si>
  <si>
    <t>UN</t>
  </si>
  <si>
    <t>I0195</t>
  </si>
  <si>
    <t>Insumo SEINFRA</t>
  </si>
  <si>
    <t>ISF</t>
  </si>
  <si>
    <t>BARRAMENTO TERRA P/ BAIXA TENSÃO</t>
  </si>
  <si>
    <t>I0200</t>
  </si>
  <si>
    <t>BASE FUSIVEL DIAZED 63A. COMPLETA</t>
  </si>
  <si>
    <t>DISJUNTOR TERMOMAGNETICO PARA TRILHO DIN (IEC), TRIPOLAR, 10 - 50 A</t>
  </si>
  <si>
    <t>I0205</t>
  </si>
  <si>
    <t>BASE FUSIVEL NH 4 - 1250A</t>
  </si>
  <si>
    <t>I1692</t>
  </si>
  <si>
    <t>PONTE DE CRUZAMENTO EM CAIXAS DERIVAÇÃO/LIGACÃO</t>
  </si>
  <si>
    <t>I7410</t>
  </si>
  <si>
    <t>TRILHO SUPORTE P/ FIXAÇÃO RÁPIDA DIN</t>
  </si>
  <si>
    <t>I10016</t>
  </si>
  <si>
    <t>RELÉ DE NÍVEL COM 3 ELETRODOS CONTATOS DE 10A - 250V</t>
  </si>
  <si>
    <t>CONTATOR TRIPOLAR I NOMINAL 12A - FORNECIMENTO E INSTALAÇÃO. AF_10/2020</t>
  </si>
  <si>
    <t>I8860</t>
  </si>
  <si>
    <t>CAPACITOR DE 1KVAr 380V</t>
  </si>
  <si>
    <t>ENCANADOR OU BOMBEIRO HIDRÁULICO COM ENCARGOS COMPLEMENTARES</t>
  </si>
  <si>
    <t>AUXILIAR DE ENCANADOR OU BOMBEIRO HIDRÁULICO COM ENCARGOS COMPLEMENTARES</t>
  </si>
  <si>
    <t>CURVA 90 GRAUS DE FERRO GALVANIZADO, COM ROSCA BSP FEMEA, DE 1 1/4"</t>
  </si>
  <si>
    <t>NIPLE DE FERRO GALVANIZADO, COM ROSCA BSP, DE 1 1/4"</t>
  </si>
  <si>
    <t>I1813</t>
  </si>
  <si>
    <t>REGISTRO GLOBO (FECHO RAPIDO) DE 1 1/4"</t>
  </si>
  <si>
    <t>VÁLVULA DE RETENÇÃO HORIZONTAL, DE BRONZE, ROSCÁVEL, 1 1/4" - FORNECIMENTO E INSTALAÇÃO.</t>
  </si>
  <si>
    <t>FITA VEDA ROSCA EM ROLOS DE 18 MM X 50 M (L X C)</t>
  </si>
  <si>
    <t>ADAPTADOR PVC SOLDAVEL CURTO COM BOLSA E ROSCA, 32 MM X 1", PARA AGUA FRIA</t>
  </si>
  <si>
    <t>POC-014</t>
  </si>
  <si>
    <t>BOMBA SUBMERSA P/ POÇO ARTESIANO TRIFÁSICA 1,0 CV - 220V</t>
  </si>
  <si>
    <t>POC-015</t>
  </si>
  <si>
    <t>BOMBA SUBMERSA P/ POÇO ARTESIANO TRIFÁSICA 1,5 CV - 220V</t>
  </si>
  <si>
    <t>BUCHA DE NYLON SEM ABA S6, COM PARAFUSO DE 4,20 X 40 MM EM ACO ZINCADO COM ROSCA SOBERBA,</t>
  </si>
  <si>
    <t>POC-016</t>
  </si>
  <si>
    <t>BOMBA SUBMERSA P/ POÇO ARTESIANO TRIFÁSICA 2,0 CV - 220V</t>
  </si>
  <si>
    <t>POC-006</t>
  </si>
  <si>
    <t>TUBO EDUTOR ROSCÁVEL AZUL, DN 32MM (1.1/4")</t>
  </si>
  <si>
    <t>POC-001</t>
  </si>
  <si>
    <t>LUVA ROSCÁVEL AZUL, PARA TUBO EDUTOR, DN 32MM (1.1/4")</t>
  </si>
  <si>
    <t>ABRACADEIRA DE NYLON PARA AMARRACAO DE CABOS, COMPRIMENTO DE 100 X 2,5 MM</t>
  </si>
  <si>
    <t>FITA ISOLANTE ADESIVA ANTICHAMA, USO ATE 750 V, EM ROLO DE 19 MM X 5 M</t>
  </si>
  <si>
    <t>FITA ISOLANTE DE BORRACHA AUTOFUSAO, USO ATE 69 KV (ALTA TENSAO)</t>
  </si>
  <si>
    <t>POC-003</t>
  </si>
  <si>
    <t>CORDA DE NYLON ARTENAL TRANÇADA 8MM</t>
  </si>
  <si>
    <t>TAMPA DE CONCRETO ARMADO PARA FOSSA, D = *0,90* M, E = 0,05 M</t>
  </si>
  <si>
    <t>ANEL DE CONCRETO ARMADO, COM FUROS/DRENO PARA SUMIDOURO, D = 0,80 M, H = 0,50 M</t>
  </si>
  <si>
    <t>ESCAVAÇÃO MANUAL DE VALA COM PROFUNDIDADE MENOR OU IGUAL A 1,30 M. AF_02/2021 - (até 0,13 m3 por</t>
  </si>
  <si>
    <t>PINTURA LÁTEX ACRÍLICA PREMIUM, APLICAÇÃO MANUAL EM PAREDES, DUAS DEMÃOS. AF_04/2023 - (até 2,19 m2</t>
  </si>
  <si>
    <t>PEDREIRO COM ENCARGOS COMPLEMENTARES</t>
  </si>
  <si>
    <t>REATERRO MANUAL DE VALAS, COM COMPACTADOR DE SOLOS DE PERCUSSÃO. AF_08/2023</t>
  </si>
  <si>
    <t>POC-004</t>
  </si>
  <si>
    <t>TUBO SOLDAVEL PVC IRRIGA, PBL NA COR AZUL, PN 60 DN 32MM</t>
  </si>
  <si>
    <t>UNIAO PVC, SOLDAVEL, 32 MM,  PARA AGUA FRIA PREDIAL</t>
  </si>
  <si>
    <t>ADESIVO PLASTICO PARA PVC, BISNAGA COM 75 GR</t>
  </si>
  <si>
    <t>FITA ISOLANTE ADESIVA ANTICHAMA, USO ATE 750 V, EM ROLO DE 19 MM X 20 M</t>
  </si>
  <si>
    <t>AUTOMATICO DE BOIA SUPERIOR / INFERIOR, *15* A / 250 V</t>
  </si>
  <si>
    <t>CABO FLEXIVEL PVC 750 V, 2 CONDUTORES DE 1,5 MM2</t>
  </si>
  <si>
    <t>I0125</t>
  </si>
  <si>
    <t>ARMAÇÃO REX TRIFASICA COM ROLDANA</t>
  </si>
  <si>
    <t>PORTÃO EM CHAPA DE FERRO 3/16" (E=4,75MM) COM DIMENSÕES 0,6M X 1,5M INCLUSIVE CADEADO 35MMX30MM, DOBRADIÇAS, FERROLHOS E CHUMBADORES - FORNECIMENTO E INSTALAÇÃO</t>
  </si>
  <si>
    <t>EMBASA 2023 - CÓDIGO: 15.03.34</t>
  </si>
  <si>
    <t>SERRALHEIRO COM ENCARGOS COMPLEMENTARES</t>
  </si>
  <si>
    <t>CHAPA DE ACO FINA A QUENTE BITOLA MSG 3/16 ", E = 4,75 MM (38,00 KG/M2)</t>
  </si>
  <si>
    <t>I0705</t>
  </si>
  <si>
    <t>CAMINHÃO COMERC. EQUIP. C/GUINDASTE (CHP)</t>
  </si>
  <si>
    <t>POSTE DE CONCRETO ARMADO DE SECAO DUPLO T, EXTENSAO DE 8,00 M, RESISTENCIA DE 150 DAN, TIPO D</t>
  </si>
  <si>
    <t>I6424</t>
  </si>
  <si>
    <t>QUADRO DE MEDIÇÃO TRIFÁSICO PADRÃO COELCE</t>
  </si>
  <si>
    <t>PINTURA LÁTEX ACRÍLICA PREMIUM, APLICAÇÃO MANUAL EM PAREDES, DUAS DEMÃOS. AF_04/2023</t>
  </si>
  <si>
    <t>REGISTRO DE ESFERA, PVC, COM VOLANTE, VS, SOLDAVEL, DN 25 MM, COM CORPO DIVIDIDO</t>
  </si>
  <si>
    <t>CAIXA D´ÁGUA EM POLIÉSTER REFORÇADO COM FIBRA DE VIDRO, 5000 LITROS - FORNECIMENTO E INSTALAÇÃO</t>
  </si>
  <si>
    <t>CÓDIGO: 102617 - SINAPI</t>
  </si>
  <si>
    <t>POC-005</t>
  </si>
  <si>
    <t>CAIXA D'AGUA PARA 5.000LTS, COM TAMPA, INCLUSIVE LOGAMARCA DNOCS</t>
  </si>
  <si>
    <t>EXECUÇÃO DE LAJE PRÉ-FABRICADA P/ PISO - VÃO ATÉ 3,50M, INCLUSIVE CAPEAMENTO EM CONCRETO (ESP. 5,0CM), FCK=15MPA, COM LANÇAMENTO - FORNECIMENTO E EXECUÇÃO</t>
  </si>
  <si>
    <t>FUNASA - SUPERINTENDENCIA RN - PREGÃO ELETRÔNICO - SRP Nº 08/2022</t>
  </si>
  <si>
    <t>PREGO DE ACO POLIDO COM CABECA 18 X 27 (2 1/2 X 10)</t>
  </si>
  <si>
    <t>SARRAFO *2,5 X 10* CM EM PINUS, MISTA OU EQUIVALENTE DA REGIAO - BRUTA</t>
  </si>
  <si>
    <t>TABUA *2,5 X 30 CM EM PINUS, MISTA OU EQUIVALENTE DA REGIAO - BRUTA</t>
  </si>
  <si>
    <t>CORDOALHA EM AÇO 3/16" COM SUPORTE ESTICADOR - FORNECIMENTO E INSTALAÇÃO</t>
  </si>
  <si>
    <t>I0335</t>
  </si>
  <si>
    <t>CABO AÇO 3/16"</t>
  </si>
  <si>
    <t>SUPORTE ISOLADOR REFORCADO DIAMETRO NOMINAL 5/16", COM ROSCA SOBERBA E BUCHA</t>
  </si>
  <si>
    <t>PINTURA EM MURO COM TINTA ESMALTE DE LOGOMARCA DO GOVERNO FEDERAL</t>
  </si>
  <si>
    <t>LIXA EM FOLHA PARA PAREDE OU MADEIRA, NUMERO 120, COR VERMELHA</t>
  </si>
  <si>
    <t>TINTA A OLEO BRILHANTE, PARA MADEIRAS E METAIS</t>
  </si>
  <si>
    <t>DILUENTE AGUARRAS</t>
  </si>
  <si>
    <t>AJUDANTE DE PINTOR COM ENCARGOS COMPLEMENTARES</t>
  </si>
  <si>
    <t>PINTOR COM ENCARGOS COMPLEMENTARES</t>
  </si>
  <si>
    <t>CAIXA DE INSPEÇÃO PARA ATERRAMENTO, CIRCULAR, EM POLIETILENO, DIÂMETRO INTERNO = 0,3 M. AF_12/2020</t>
  </si>
  <si>
    <t>POC-032</t>
  </si>
  <si>
    <t>BOIA DE NÍVEL ANAUGER SENSOR CONTROL</t>
  </si>
  <si>
    <t>90777.d</t>
  </si>
  <si>
    <t>ENGENHEIRO ELETRICISTA COM ENCARGOS COMPLEMENTARES</t>
  </si>
  <si>
    <t>AJUDANTE DE ESTRUTURA METÁLICA COM ENCARGOS COMPLEMENTARES</t>
  </si>
  <si>
    <t>MONTADOR DE ESTRUTURA METÁLICA COM ENCARGOS COMPLEMENTARES</t>
  </si>
  <si>
    <t>POC-007</t>
  </si>
  <si>
    <t>TUBO RETANGULAR METALON 100 x 40MM, espessura 2,0 - 6MTS</t>
  </si>
  <si>
    <t>BR</t>
  </si>
  <si>
    <t>POC-008</t>
  </si>
  <si>
    <t>TUBO QUADRADO METALON 70 X 70 - ESPESSURA 2,65 - 6MTS</t>
  </si>
  <si>
    <t>PARAFUSO ZINCADO, SEXTAVADO, COM ROSCA SOBERBA, DIAMETRO 5/16", COMPRIMENTO 80 MM</t>
  </si>
  <si>
    <t>M0949</t>
  </si>
  <si>
    <t>ARRUELA LISA EM AÇO ASTM F436 PARA PARAFUSO - D = 16,0 MM</t>
  </si>
  <si>
    <t>PORCA ZINCADA, SEXTAVADA, DIAMETRO 5/16"</t>
  </si>
  <si>
    <t>PARAFUSO DE FERRO POLIDO, SEXTAVADO, COM ROSCA PARCIAL, DIAMETRO 5/8", COMPRIMENTO 6", COM</t>
  </si>
  <si>
    <t>ARRUELA LISA, REDONDA, DE LATAO POLIDO, DIAMETRO NOMINAL 5/8", DIAMETRO EXTERNO = 34 MM, DIAMETRO</t>
  </si>
  <si>
    <t>PORCA ZINCADA, SEXTAVADA, DIAMETRO 5/8"</t>
  </si>
  <si>
    <t>PARAFUSO ZINCADO, SEXTAVADO, GRAU 5, ROSCA INTEIRA, DIAMETRO 1 1/2", COMPRIMENTO 4"</t>
  </si>
  <si>
    <t>POC-010</t>
  </si>
  <si>
    <t>INVERSOR OFF GRID TRIFÁSICO 220 V - BOMBA 3/4 CV / 1,00 CV</t>
  </si>
  <si>
    <t>DISJUNTOR TERMOMAGNETICO PARA TRILHO DIN (IEC), BIPOLAR, 6 - 32 A</t>
  </si>
  <si>
    <t>POC-009</t>
  </si>
  <si>
    <t>PAINEL SOLAR FOTOVOLTAICO POLICRISTALINO 330 - 335 W</t>
  </si>
  <si>
    <t>POC-011</t>
  </si>
  <si>
    <t>INVERSOR OFF GRID TRIFÁSICO 220 V - BOMBA 1,5 CV / 2,00 CV</t>
  </si>
  <si>
    <t>ARAME GALVANIZADO 12 BWG, D = 2,76 MM (0,048 KG/M) OU 14 BWG, D = 2,11 MM (0,026 KG/M)</t>
  </si>
  <si>
    <t>ARAME DE ACO OVALADO 15 X 17 ( 45,7 KG, 700 KGF), ROLO 1000 M</t>
  </si>
  <si>
    <t>MOURAO DE CONCRETO RETO, SECAO QUADARA *10 X 10* CM, H= *2,30* M</t>
  </si>
  <si>
    <t>ESCORA PRE-MOLDADA EM CONCRETO, *10 X 10* CM, H = 2,30M</t>
  </si>
  <si>
    <t>AREIA GROSSA - POSTO JAZIDA/FORNECEDOR (RETIRADO NA JAZIDA, SEM TRANSPORTE)</t>
  </si>
  <si>
    <t>CIMENTO PORTLAND COMPOSTO CP II-32</t>
  </si>
  <si>
    <t>ELETRODUTO DE PVC RIGIDO SOLDAVEL, CLASSE B, DE 25 MM</t>
  </si>
  <si>
    <t>LUVA EM PVC RIGIDO ROSCAVEL, DE 3/4", PARA ELETRODUTO</t>
  </si>
  <si>
    <t>AREIA MEDIA - POSTO JAZIDA/FORNECEDOR (RETIRADO NA JAZIDA, SEM TRANSPORTE)</t>
  </si>
  <si>
    <t>PEDRA BRITADA N. 1 (9,5 a 19 MM) POSTO PEDREIRA/FORNECEDOR, SEM FRETE</t>
  </si>
  <si>
    <t>OPERADOR DE BETONEIRA ESTACIONÁRIA/MISTURADOR COM ENCARGOS COMPLEMENTARES</t>
  </si>
  <si>
    <t>BETONEIRA CAPACIDADE NOMINAL DE 400 L, CAPACIDADE DE MISTURA 280 L, MOTOR ELÉTRICO TRIFÁSICO</t>
  </si>
  <si>
    <t>CURVA 90 GRAUS, LONGA, DE PVC RIGIDO ROSCAVEL, DE 3/4", PARA ELETRODUTO</t>
  </si>
  <si>
    <t>BETONEIRA CAPACIDADE NOMINAL DE 600 L, CAPACIDADE DE MISTURA 360 L, MOTOR ELÉTRICO TRIFÁSICO</t>
  </si>
  <si>
    <t>ADESIVO PLASTICO PARA PVC, FRASCO COM *850* GR</t>
  </si>
  <si>
    <t>JOELHO PVC, SOLDAVEL, 90 GRAUS, 32 MM, COR MARROM, PARA AGUA FRIA PREDIAL</t>
  </si>
  <si>
    <t>SOLUCAO PREPARADORA / LIMPADORA PARA PVC, FRASCO COM 1000 CM3</t>
  </si>
  <si>
    <t>LIXA D'AGUA EM FOLHA, GRAO 100</t>
  </si>
  <si>
    <t>GRAMPO PARALELO METALICO PARA CABO DE 6 A 50 MM2, COM 2 PARAFUSOS</t>
  </si>
  <si>
    <t>CURVA 180 GRAUS, DE PVC RIGIDO ROSCAVEL, DE 3/4", PARA ELETRODUTO</t>
  </si>
  <si>
    <t>LUVA PVC SOLDAVEL, 32 MM, PARA AGUA FRIA PREDIAL</t>
  </si>
  <si>
    <t>DISJUNTOR TERMOMAGNETICO PARA TRILHO DIN (IEC), MONOPOLAR, 6 - 32 A</t>
  </si>
  <si>
    <t>CUSTO UNIT.S/BDI</t>
  </si>
  <si>
    <t>ESTUDOS  GEOFÍSICOS  E  HIDROGEOLÓGICOS  PARA  A  DESIGNAÇÃO  DE  LOCAIS  PARA  PERFURAÇÃO  DE  POÇOS
PROFUNDOS - (1 und por poço)</t>
  </si>
  <si>
    <t>REALIZAÇÃO   DE   DESENVOLVIMENTO   E   ESTIMULAÇÃO   DO   POÇO,   REALIZADO   MEDIANTE    A   UTILIZAÇÃO   DE COMPRESSOR DE AR PELO METÓDO DE FLUXO E REFLUXO, INCLUÍNDO OPERAÇÃO E A INSTALAÇÃO DE COMPRESSOR
DE AR - ROCHA CALCÁRIA - (1 und por poço)</t>
  </si>
  <si>
    <t>REALIZAÇÃO  DE DESINFECÇÃO  DO  POÇO,  INCLUINDO  MATERIAL  DE LIMPEZA,  INSTALAÇÃO  E DESINSTALAÇÃO  DE
COMPRESSOR, COMBUSTIVEL E OPERADOR - (1 und por poço)</t>
  </si>
  <si>
    <t>FORNECIMENTO  E INSTALAÇÃO  DE REVESTIMENTO  DO POÇO C/ TUBO DE PVC GEOMECÂNICO  STD DN de 6" COM
LUVAS E ROSCAS - (32 m por poço)</t>
  </si>
  <si>
    <t>FORNECIMENTO  E INSTALAÇÃO  DE REVESTIMENTO  DO POÇO C/ TUBO DE PVC GEOMECÂNICO  STD DN de 4" COM
LUVAS E ROSCAS - (46 m por poço)</t>
  </si>
  <si>
    <t>FORNECIMENTO E INSTALAÇÃO DE FILTRO EM TUBO DE PVC GEOMECÂNICO STD, COM DN DE 6" COM LUVA E ROSCA -
(4 m por poço)</t>
  </si>
  <si>
    <t>FORNECIMENTO E INSTALAÇÃO DE FILTRO EM TUBO DE PVC GEOMECÂNICO STD, COM DN DE 4" COM LUVA E ROSCA -
(38 m por poço)</t>
  </si>
  <si>
    <t>INSPEÇÃO ÓTICA EM POÇO TUBULAR CÂMERA COM ROTAÇÃO DE 360º, VISADA LATERAL, COM FONTE PRÓPRIA DE LUZ,
ENTREGUE VÍDEO EM CORES E MARCAÇÃO DE PROFUNDIDADES - (120 m por poço)</t>
  </si>
  <si>
    <t>REALIZAÇÃO   DE   DESENVOLVIMENTO   E   ESTIMULAÇÃO   DO   POÇO,   REALIZADO   MEDIANTE    A   UTILIZAÇÃO   DE COMPRESSOR DE AR PELO METÓDO DE FLUXO E REFLUXO, INCLUÍNDO OPERAÇÃO E A INSTALAÇÃO DE COMPRESSOR
DE AR - ROCHA CRISTALINA - (1 und por poço)</t>
  </si>
  <si>
    <t>FORNECIMENTO  E INSTALAÇÃO  DE REVESTIMENTO  DO POÇO C/ TUBO DE PVC GEOMECÂNICO  STD DN de 6" COM
LUVAS E ROSCAS - (35 m por poço)</t>
  </si>
  <si>
    <t>INSPEÇÃO ÓTICA EM POÇO TUBULAR CÂMERA COM ROTAÇÃO DE 360º, VISADA LATERAL, COM FONTE PRÓPRIA DE LUZ,
ENTREGUE VÍDEO EM CORES E MARCAÇÃO DE PROFUNDIDADES - (110 m por poço)</t>
  </si>
  <si>
    <t>REALIZAÇÃO   DE   DESENVOLVIMENTO   E   ESTIMULAÇÃO   DO   POÇO,   REALIZADO   MEDIANTE    A   UTILIZAÇÃO   DE COMPRESSOR DE AR PELO METÓDO DE FLUXO E REFLUXO, INCLUÍNDO OPERAÇÃO E A INSTALAÇÃO DE COMPRESSOR
DE AR - ROCHA SEDIMENTAR - (1 und por poço)</t>
  </si>
  <si>
    <t>FORNECIMENTO E INSTALAÇÃO DE REVESTIMENTO DO POÇO COM TUBO DE PVC GEOMECÂNICO REFORÇADO, DN 6"
(154mm)  COM LUVAS E ROSCAS - (30 m por poço)</t>
  </si>
  <si>
    <t>FORNECIMENTO E INSTALAÇÃO DE FILTRO EM TUBO DE PVC GEOMECÂNICO REFORÇADO, DN 6" (154mm) COM LUVA E
ROSCA - (4 m por poço)</t>
  </si>
  <si>
    <t>INSPEÇÃO ÓTICA EM POÇO TUBULAR CÂMERA COM ROTAÇÃO DE 360º, VISADA LATERAL, COM FONTE PRÓPRIA DE LUZ,
ENTREGUE VÍDEO EM CORES E MARCAÇÃO DE PROFUNDIDADES - (180 m por poço)</t>
  </si>
  <si>
    <t>TRANSPORTE DE MÃO DE OBRA, MATERIAIS E EQUIPAMENTOS A SEREM UTILIZADOS NA INSTALAÇÃO DO POÇO - (1 und
por poço)</t>
  </si>
  <si>
    <t>REALIZAÇÃO  DE  TESTE  DE  VAZÃO  E  DE  BOMBEAMENTO  DO  POÇO,  INCLUINDO  OPERAÇÃO  E  INSTALAÇÃO  DE
MOTOBOMBA SUBMERSA E GRUPO GERADOR ELÉTRICO - (1 teste por poço)</t>
  </si>
  <si>
    <t>REALIZAÇÃO  DE  ANÁLISE  FÍSICO-QUÍMICA  E  BACTERIOLÓGICA  DA  ÁGUA  EM,  INCLUINDO  A  COLETA,  TAXAS  E
TRANSPORTE - (1 teste por poço)</t>
  </si>
  <si>
    <t>FORNECIMENTO  E  INSTALAÇÃO  DE  SISTEMA  BOMBEAMENTO  DE  3/4  CV  TRIFÁSICA  220V  MONTADO  EM  QUADRO
ELÉTRICO, INCLUINDO BOMBA SUBMERSA, QUADRO DE COMANDO DE BOMBAS E MATERIAIS HIDRÁULICOS (CAVALETE
HIDRÁULICO) - (1 und por poço)</t>
  </si>
  <si>
    <t>FORNECIMENTO E ASSENTAMENTO DE TUBOS E CONEXÕES EM PVC, ROSCÁVEL, INCLUSO LUVA DE UNIÃO, DIÂMETRO
NOMINAL DE 32 MM (1.1/4") - TUBO EDUTOR - (até 80 m por poço)</t>
  </si>
  <si>
    <t>PROTEÇÃO DO POÇO EM ANÉL PRÉ-MOLDADO E TAMPA DE CONCRETO ARMADO, NAS DIMENSÕES DE 0,90M X 0,50M,
INCLUSIVE PINTURA E PISO - (1 und por poço)</t>
  </si>
  <si>
    <t>CASA DO PAINEL DE COMANDO  EM ANÉIS PRÉ-MOLDADOS,  NAS DIMENSÕES DE 0,80M X 1,50M, COM PORTÃO DE
FERRO (CHAPA), TAMPA E CADEADO, INCLUSIVE PINTURA E PISO - (1 und por poço)</t>
  </si>
  <si>
    <t>MONTAGEM DE CHAFARIZ DE 5000 L, APOIADO COM BASE EM DIÂMETRO DE 2,10 M, COM 4 TORNEIRAS (INSTALAÇÃO,
FORNECIMENTO DE MATERIAL E PINTURA DO LOGOTIPO DO DNOCS E MIDR) - (1 und por poço)</t>
  </si>
  <si>
    <t>FORNECIMENTO E INSTALAÇÃO DE ADUTORA COM CANO DE PVC SOLDÁVEL 32 MM INCLUSO UNIÃO DE PVC - (até 100 m
por poço)</t>
  </si>
  <si>
    <t>JOELHO 90 GRAUS, PVC, SOLDÁVEL, DN 32MM, INSTALADO EM RAMAL DE DISTRIBUIÇÃO DE ÁGUA - FORNECIMENTO E
INSTALAÇÃO - (até 4 und por poço)</t>
  </si>
  <si>
    <t>LUVA, PVC, SOLDÁVEL, DN 32MM, INSTALADO EM RAMAL OU SUB-RAMAL DE ÁGUA - FORNECIMENTO E INSTALAÇÃO -
(até 1 und por poço)</t>
  </si>
  <si>
    <t>CABO DE COBRE FLEXÍVEL ISOLADO, 6 MM², ANTI-CHAMA 0,6/1,0 KV, PARA CIRCUITOS TERMINAIS - FORNECIMENTO E
INSTALAÇÃO - (até 140 m por poço)</t>
  </si>
  <si>
    <t>CABO     FLEXIVEL     PVC     750     V,     2     CONDUTORES     DE     1,5     MM2     (FORNECIMENTO      E     INSTALAÇÃO)
- (até 100 m por poço)</t>
  </si>
  <si>
    <t>ELETRODUTO RÍGIDO SOLDÁVEL, PVC, DN 25 MM (3/4''), APARENTE - FORNECIMENTO E INSTALAÇÃO - (até 186 m por
poço)</t>
  </si>
  <si>
    <t>LUVA PARA ELETRODUTO, PVC, ROSCÁVEL, DN 25 MM (3/4"), PARA CIRCUITOS TERMINAIS, INSTALADA EM PAREDE -
FORNECIMENTO E INSTALAÇÃO - (até 62 und por poço)</t>
  </si>
  <si>
    <t>CURVA 90 GRAUS PARA ELETRODUTO, PVC, ROSCÁVEL, DN 25 MM (3/4"), PARA CIRCUITOS TERMINAIS, INSTALADA EM
PAREDE - FORNECIMENTO E INSTALAÇÃO - (até 8 und por poço)</t>
  </si>
  <si>
    <t>CURVA 180 GRAUS PARA ELETRODUTO, PVC, ROSCÁVEL, DN 25 MM (3/4"), PARA CIRCUITOS TERMINAIS, INSTALADA EM
PAREDE - FORNECIMENTO E INSTALAÇÃO - (até 2 und por poço)</t>
  </si>
  <si>
    <t>CONCRETO FCK = 15MPA, TRAÇO 1:3,4:3,5 (EM MASSA SECA DE CIMENTO/ AREIA MÉDIA/ BRITA 1) - PREPARO MECÂNICO
COM BETONEIRA 600 L - (até 0,26 m3 por poço)</t>
  </si>
  <si>
    <t>CONECTOR GRAMPO PARALELO METÁLICO, PARA SPDA, PARA CABOS DE 6 A 50 MM2 - FORNECIMENTO E INSTALAÇÃO
(até 2 und por poço)</t>
  </si>
  <si>
    <t>CAIXA DE INSPEÇÃO PARA ATERRAMENTO DE QUADRO DE MEDIÇÃO (FORNECIMENTO E INSTALAÇÃO) - (até 1 und por
poço)</t>
  </si>
  <si>
    <t>TRANSPORTE DE MÃO DE OBRA, MATERIAIS E EQUIPAMENTOS A SEREM UTILIZADOS NA INSTALAÇÃO DO POÇO - (1 und</t>
  </si>
  <si>
    <t>FORNECIMENTO  E  INSTALAÇÃO  DE  SISTEMA  BOMBEAMENTO  DE  1,0  CV  TRIFÁSICA  220V  MONTADO  EM  QUADRO
ELÉTRICO, INCLUINDO BOMBA SUBMERSA, QUADRO DE COMANDO DE BOMBAS E MATERIAIS HIDRÁULICOS (CAVALETE
HIDRÁULICO) - (1 und por poço)</t>
  </si>
  <si>
    <t>FORNECIMENTO  E  INSTALAÇÃO  DE  SISTEMA  BOMBEAMENTO  DE  1,5  CV  TRIFÁSICA  220V  MONTADO  EM  QUADRO
ELÉTRICO, INCLUINDO BOMBA SUBMERSA, QUADRO DE COMANDO DE BOMBAS E MATERIAIS HIDRÁULICOS (CAVALETE
HIDRÁULICO) - (1 und por poço)</t>
  </si>
  <si>
    <t>FORNECIMENTO  E  INSTALAÇÃO  DE  SISTEMA  BOMBEAMENTO  DE  2,0  CV  TRIFÁSICA  220V  MONTADO  EM  QUADRO
ELÉTRICO, INCLUINDO BOMBA SUBMERSA, QUADRO DE COMANDO DE BOMBAS E MATERIAIS HIDRÁULICOS (CAVALETE
HIDRÁULICO) - (1 und por poço)</t>
  </si>
  <si>
    <t>CABO DE COBRE FLEXÍVEL ISOLADO, 6 MM², ANTI-CHAMA 0,6/1,0 KV, PARA CIRCUITOS TERMINAIS - FORNECIMENTO E
INSTALAÇÃO - (até 60 m por poço)</t>
  </si>
  <si>
    <t>ELETRODUTO RÍGIDO SOLDÁVEL, PVC, DN 25 MM (3/4''), APARENTE - FORNECIMENTO E INSTALAÇÃO - (até 140 m por
poço)</t>
  </si>
  <si>
    <t>LUVA PARA ELETRODUTO, PVC, ROSCÁVEL, DN 25 MM (3/4"), PARA CIRCUITOS TERMINAIS, INSTALADA EM PAREDE -
FORNECIMENTO E INSTALAÇÃO - (até 47 und por poço)</t>
  </si>
  <si>
    <t>CURVA 90 GRAUS PARA ELETRODUTO, PVC, ROSCÁVEL, DN 25 MM (3/4"), PARA CIRCUITOS TERMINAIS, INSTALADA EM
PAREDE - FORNECIMENTO E INSTALAÇÃO - (até 6 und por poço)</t>
  </si>
  <si>
    <t>CURVA 180 GRAUS PARA ELETRODUTO, PVC, ROSCÁVEL, DN 25 MM (3/4"), PARA CIRCUITOS TERMINAIS, INSTALADA EM
PAREDE - FORNECIMENTO E INSTALAÇÃO - (até 1 und por poço)</t>
  </si>
  <si>
    <t>Fornecimento de Equipamento com Montagem e Instalação de Sistema de Energia Fotovoltaica (ver
desenho 18)</t>
  </si>
  <si>
    <t>CONCRETO FCK = 15MPA, TRAÇO 1:3,4:3,5 (EM MASSA SECA DE CIMENTO/ AREIA MÉDIA/ BRITA 1) - PREPARO MECÂNICO
COM BETONEIRA 400 L - (até 0,76 m3 por poço)</t>
  </si>
  <si>
    <t>FORNECIMENTO   E  INSTALAÇÃO   DE   SUPORTE   EM   ESTRUTURA   METÁLICA   PARA   IMPLANTAÇÃO   DE  MÓDULOS
FOTOVOLTAICO - (até 1 und por poço)</t>
  </si>
  <si>
    <t>FORNECIMENTO E INSTALAÇÃO DE KIT BOMBEAMENTO SOLAR, PARA BOMBA DE 3/4 CV TRIFÁSICA 220V, COM MÓDULO
DE BOMBEAMENTO MONTADO EM QUADRO ELÉTRICO, INCLUINDO CONECTORES, PLACAS SOLARES (6 PLACAS) - (até 1
und por poço)</t>
  </si>
  <si>
    <t>CERCA  COM  MOUROES  DE  CONCRETO,  RETO,  15X15CM,  ESPACAMENTO  DE  3M,  CRAVADOS  0,5M,  ESCORAS  DE
10X10CM NOS CANTOS, COM 9 FIOS DE ARAME DE ACO OVALADO 15X17 - (até 30,17 m por poço)</t>
  </si>
  <si>
    <t>FORNECIMENTO E INSTALAÇÃO DE KIT BOMBEAMENTO SOLAR, PARA BOMBA DE 1,0 CV TRIFÁSICA 220V, COM MÓDULO
DE BOMBEAMENTO MONTADO EM QUADRO ELÉTRICO, INCLUINDO CONECTORES, PLACAS SOLARES (6 PLACAS) - (até 1
und por poço)</t>
  </si>
  <si>
    <t>FORNECIMENTO E INSTALAÇÃO DE KIT BOMBEAMENTO SOLAR, PARA BOMBA DE 1,5 CV TRIFÁSICA 220V, COM MÓDULO
DE BOMBEAMENTO MONTADO EM QUADRO ELÉTRICO, INCLUINDO CONECTORES, PLACAS SOLARES (8 PLACAS) - (até 1
und por poço)</t>
  </si>
  <si>
    <t>FORNECIMENTO E INSTALAÇÃO DE KIT BOMBEAMENTO SOLAR, PARA BOMBA DE 2,0 CV TRIFÁSICA 220V, COM MÓDULO
DE BOMBEAMENTO MONTADO EM QUADRO ELÉTRICO, INCLUINDO CONECTORES, PLACAS SOLARES (8 PLACAS) - (até 1
und por poço)</t>
  </si>
  <si>
    <t xml:space="preserve">PLANILHA ORÇAMENTÁRIA </t>
  </si>
  <si>
    <t>Mês de Referência - SINAPI/MG - ABRIL/2024 | SICRO/MG - JANEIRO/2024 (Não Desonerado)</t>
  </si>
  <si>
    <r>
      <t>BDI</t>
    </r>
    <r>
      <rPr>
        <b/>
        <sz val="9"/>
        <color rgb="FF000000"/>
        <rFont val="Times New Roman"/>
        <family val="1"/>
      </rPr>
      <t xml:space="preserve"> </t>
    </r>
    <r>
      <rPr>
        <b/>
        <sz val="9"/>
        <color rgb="FF000000"/>
        <rFont val="Calibri"/>
        <family val="2"/>
      </rPr>
      <t>MATERIAIS</t>
    </r>
    <r>
      <rPr>
        <b/>
        <sz val="9"/>
        <color rgb="FF000000"/>
        <rFont val="Times New Roman"/>
        <family val="1"/>
      </rPr>
      <t xml:space="preserve"> </t>
    </r>
    <r>
      <rPr>
        <b/>
        <sz val="9"/>
        <color rgb="FF000000"/>
        <rFont val="Calibri"/>
        <family val="2"/>
      </rPr>
      <t>(%):</t>
    </r>
  </si>
  <si>
    <r>
      <t>ES</t>
    </r>
    <r>
      <rPr>
        <b/>
        <sz val="9"/>
        <color rgb="FF000000"/>
        <rFont val="Times New Roman"/>
        <family val="1"/>
      </rPr>
      <t xml:space="preserve"> </t>
    </r>
    <r>
      <rPr>
        <b/>
        <sz val="9"/>
        <color rgb="FF000000"/>
        <rFont val="Calibri"/>
        <family val="2"/>
      </rPr>
      <t>-</t>
    </r>
    <r>
      <rPr>
        <b/>
        <sz val="9"/>
        <color rgb="FF000000"/>
        <rFont val="Times New Roman"/>
        <family val="1"/>
      </rPr>
      <t xml:space="preserve"> </t>
    </r>
    <r>
      <rPr>
        <b/>
        <sz val="9"/>
        <color rgb="FF000000"/>
        <rFont val="Calibri"/>
        <family val="2"/>
      </rPr>
      <t>HORA</t>
    </r>
    <r>
      <rPr>
        <b/>
        <sz val="9"/>
        <color rgb="FF000000"/>
        <rFont val="Times New Roman"/>
        <family val="1"/>
      </rPr>
      <t xml:space="preserve"> </t>
    </r>
    <r>
      <rPr>
        <b/>
        <sz val="9"/>
        <color rgb="FF000000"/>
        <rFont val="Calibri"/>
        <family val="2"/>
      </rPr>
      <t>(%):</t>
    </r>
  </si>
  <si>
    <t>ITEM 4 - SERVIÇOS COMUNS DE ENGENHARIA PARA PERFURAÇÃO E/OU INSTALAÇÃO DE POÇOS TUBULARES EM DIVERSOS MUNÍCIPIOS NA ÁREA DE ATUAÇÃO DO DNOCS - ESTADO DE MINAS GERAIS</t>
  </si>
  <si>
    <t>CAMINHÃO PIPA 10.000 L TRUCADO, PESO BRUTO TOTAL 23.000 KG, CARGA ÚTIL MÁXIMA 15.935 KG, DISTÂNCIA ENTRE EIXOS 4,8 M, POTÊNCIA 230 CV, INCLUSIVE TANQUE DE AÇO PARA TRANSPORTE DE ÁGUA - CHP DIURNO.</t>
  </si>
  <si>
    <t>CAMINHÃO PIPA 10.000 L TRUCADO, PESO BRUTO TOTAL 23.000 KG, CARGA ÚTIL MÁXIMA 15.935 KG, DISTÂNCIA ENTRE EIXOS 4,8 M, POTÊNCIA 230 CV, INCLUSIVE TANQUE DE AÇO PARA TRANSPORTE DE ÁGUA - CHI DIURNO.</t>
  </si>
  <si>
    <t>COMPACTADOR DE SOLOS DE PERCUSSÃO (SOQUETE) COM MOTOR A GASOLINA 4 TEMPOS, POTÊNCIA 4 CV -
CHP DIURNO. AF_08/2015</t>
  </si>
  <si>
    <t>SARRAFO NAO APARELHADO *2,5 X 7* CM, EM MACARANDUBA/MASSARANDUBA, ANGELIM, PEROBA-ROSA OU EQUIVALENTE DA REGIAO - BRUTA</t>
  </si>
  <si>
    <t>PLACA DE OBRA (PARA CONSTRUCAO CIVIL) EM CHAPA GALVANIZADA *N. 22*, ADESIVADA, DE *2,4 X 1,2* M (SEM POSTES PARA FIXACAO)</t>
  </si>
  <si>
    <t>CONCRETO MAGRO PARA LASTRO, TRAÇO 1:4,5:4,5 (EM MASSA SECA DE CIMENTO/ AREIA MÉDIA/ BRITA 1) - PREPARO MECÂNICO COM BETONEIRA 400 L. AF_05/2021</t>
  </si>
  <si>
    <t>PERFURATRIZ HIDRÁULICA SOBRE CAMINHÃO COM TRADO CURTO ACOPLADO, PROFUNDIDADE MÁXIMA DE 20 M, DIÂMETRO MÁXIMO DE 1500 MM, POTÊNCIA INSTALADA DE 137 HP, MESA ROTATIVA COM TORQUE MÁXIMO DE 30
KNM - CHI DIURNO. AF_06/2015 - (caminhão perfuratriz)</t>
  </si>
  <si>
    <t>CAMINHÃO TOCO, PBT 16.000 KG, CARGA ÚTIL MÁX. 10.685 KG, DIST. ENTRE EIXOS 4,8 M, POTÊNCIA 189 CV,
INCLUSIVE CARROCERIA FIXA ABERTA DE MADEIRA P/ TRANSPORTE GERAL DE CARGA SECA, DIMEN. APROX. 2,5
X 7,00 X 0,50 M - CHI DIURNO. AF_06/2014 - (caminhão apoio com compressor e ferramentas)</t>
  </si>
  <si>
    <t>CAMINHONETE CABINE SIMPLES COM MOTOR 1.6 FLEX, CÂMBIO MANUAL, POTÊNCIA 101/104 CV, 2 PORTAS - CHI DIURNO. AF_11/2015 - (veículo de apoio)</t>
  </si>
  <si>
    <t>PERFURATRIZ HIDRÁULICA SOBRE CAMINHÃO COM TRADO CURTO ACOPLADO, PROFUNDIDADE MÁXIMA DE 20 M, DIÂMETRO MÁXIMO DE 1500 MM, POTÊNCIA INSTALADA DE 137 HP, MESA ROTATIVA COM TORQUE MÁXIMO DE 30
KNM - CHP DIURNO. AF_06/2015</t>
  </si>
  <si>
    <t>COMPRESSOR DE AR REBOCÁVEL, VAZÃO 189 PCM, PRESSÃO EFETIVA DE TRABALHO 102 PSI, MOTOR DIESEL, POTÊNCIA 63 CV - CHP DIURNO. AF_06/2015</t>
  </si>
  <si>
    <t>CONCRETO FCK = 15MPA, TRAÇO 1:3,4:3,5 (EM MASSA SECA DE CIMENTO/ AREIA MÉDIA/ BRITA 1) - PREPARO
MANUAL. AF_05/2021</t>
  </si>
  <si>
    <t>OLEO LUBRIFICANTE MINERAL MONOVISCOSO, SAE 40, PARA MOTORES DE EQUIPAMENTOS PESADOS (CAMINHOES, TRATORES, RETROS E ETC)</t>
  </si>
  <si>
    <t>LOCACAO DE BOMBA SUBMERSIVEL PARA DRENAGEM E ESGOTAMENTO, MOTOR ELETRICO TRIFASICO, POTENCIA DE 4 CV, DIAMETRO DE RECALQUE DE 3". FAIXA DE OPERACAO Q=60 M3/H (+ OU - 1 M3/H) E AMT=2 M,</t>
  </si>
  <si>
    <t>LOCACAO DE BOMBA SUBMERSIVEL PARA DRENAGEM E ESGOTAMENTO, MOTOR ELETRICO TRIFASICO, POTENCIA DE 4 CV, DIAMETRO DE RECALQUE DE 3". FAIXA DE OPERACAO Q=60 M3/H (+ OU - 1 M3/H) E AMT=2 M, Q=11 M3/H (+ OU - 1 M3/H) E AMT = 23 M (+ OU - 1 M)</t>
  </si>
  <si>
    <t>CAMINHONETE CABINE SIMPLES COM MOTOR 1.6 FLEX, CÂMBIO MANUAL, POTÊNCIA 101/104 CV, 2 PORTAS - CHP
DIURNO. AF_11/2015</t>
  </si>
  <si>
    <t>CARGA, MANOBRA E DESCARGA DE POSTE DE CONCRETO EM CAMINHÃO CARROCERIA COM GUINDAUTO (MUNCK) 11,7 TM. AF_07/2020 - (materiais para instalação: caixa d'água, anéis de concreto, poste, bomba, material hidráulico e elétrico, etc.)</t>
  </si>
  <si>
    <t>OPERADOR DE COMPRESSOR OU COMPRESSORISTA COM ENCARGOS COMPLEMENTARES - (teste de vazão -
deslocamento e as 12 hs de acompanhamento)</t>
  </si>
  <si>
    <t>VEÍCULO LEVE PICK UP 4X4 DIESEL - 147 KW (SEM MOTORISTA) - (LOCAÇÃO + COMBUSTÍVEL + MANUTENÇÃO) - (teste de vazão - deslocamento e as 12 hs de acompanhamento)</t>
  </si>
  <si>
    <t>BOMBA CENTRÍFUGA MONOESTÁGIO COM MOTOR ELÉTRICO MONOFÁSICO, POTÊNCIA 15 HP, DIÂMETRO DO
ROTOR 173 MM, HM/Q = 30 MCA / 90 M3/H A 45 MCA / 55 M3/H - CHP DIURNO. AF_06/2015</t>
  </si>
  <si>
    <t>BUCHA DE NYLON SEM ABA S6, COM PARAFUSO DE 4,20 X 40 MM EM ACO ZINCADO COM ROSCA SOBERBA, CABECA CHATA E FENDA PHILLIPS</t>
  </si>
  <si>
    <t>UNIÃO, EM FERRO GALVANIZADO, DN 32 (1 1/4"), CONEXÃO ROSQUEADA, INSTALADO EM REDE DE ALIMENTAÇÃO PARA HIDRANTE - FORNECIMENTO E INSTALAÇÃO. AF_10/2020</t>
  </si>
  <si>
    <t>CABO MULTIPOLAR DE COBRE, FLEXIVEL, CLASSE 4 OU 5, ISOLACAO EM HEPR, COBERTURA EM PVC-ST2, ANTICHAMA BWF-B, 0,6/1 KV, 3 CONDUTORES DE 2,5 MM2</t>
  </si>
  <si>
    <t>CABO DE COBRE, FLEXIVEL, CLASSE 4 OU 5, ISOLACAO EM PVC/A, ANTICHAMA BWF-B, COBERTURA PVC-ST1, ANTICHAMA BWF-B, 1 CONDUTOR, 0,6/1 KV, SECAO NOMINAL 1,5 MM2</t>
  </si>
  <si>
    <t>CONCRETO FCK = 20MPA, TRAÇO 1:2,7:3 (EM MASSA SECA DE CIMENTO/ AREIA MÉDIA/ BRITA 1) - PREPARO MECÂNICO COM BETONEIRA 400 L. AF_05/2021 - (até 0,10 m3 por poço)</t>
  </si>
  <si>
    <t>CONCRETO FCK = 15MPA, TRAÇO 1:3,4:3,5 (EM MASSA SECA DE CIMENTO/ AREIA MÉDIA/ BRITA 1) - PREPARO MECÂNICO COM BETONEIRA 400 L. AF_05/2021 - (até 0,10 m3 por poço)</t>
  </si>
  <si>
    <t>LANÇAMENTO COM USO DE BALDES, ADENSAMENTO E ACABAMENTO DE CONCRETO EM ESTRUTURAS. AF_02/2022 - (até 0,20 m3 por poço)</t>
  </si>
  <si>
    <t>PISO CIMENTADO, TRAÇO 1:3 (CIMENTO E AREIA), ACABAMENTO LISO, ESPESSURA 2,0 CM, PREPARO MECÂNICO DA ARGAMASSA. AF_09/2020 - (até 1,33 m2 por poço)</t>
  </si>
  <si>
    <t>ESCAVAÇÃO MANUAL DE VALA COM PROFUNDIDADE MENOR OU IGUAL A 1,30 M. AF_02/2021 - (até 0,13 m3 por poço)</t>
  </si>
  <si>
    <t>PINTURA LÁTEX ACRÍLICA PREMIUM, APLICAÇÃO MANUAL EM PAREDES, DUAS DEMÃOS. AF_04/2023 - (até 4,12 m2 por poço)</t>
  </si>
  <si>
    <t>PINTURA COM TINTA ALQUÍDICA DE ACABAMENTO (ESMALTE SINTÉTICO ACETINADO) APLICADA A ROLO OU PINCEL SOBRE SUPERFÍCIES METÁLICAS (EXCETO PERFIL) EXECUTADO EM OBRA (02 DEMÃOS). AF_01/2020 - (até
0,90 m2 por poço)</t>
  </si>
  <si>
    <t>ARGAMASSA TRAÇO 1:3 (EM VOLUME DE CIMENTO E AREIA MÉDIA ÚMIDA), PREPARO MECÂNICO COM BETONEIRA
400 L. AF_08/2019</t>
  </si>
  <si>
    <t>DOBRADICA EM ACO/FERRO, 3" X 2 1/2", E= 1,2 A 1,8 MM, SEM ANEL, CROMADO OU ZINCADO, TAMPA CHATA, COM PARAFUSOS</t>
  </si>
  <si>
    <t>FERROLHO COM FECHO CHATO E PORTA CADEADO , EM ACO GALVANIZADO / ZINCADO, DE SOBREPOR, COM COMPRIMENTO DE 3" A 4", CHAPA COM ESPESSURA MINIMA DE 0,90 MM E LARGURA MINIMA DE 3,20 CM (FECHO SIMPLES / LEVE) (INCLUI PARAFUSOS)</t>
  </si>
  <si>
    <t>CADEADO SIMPLES, CORPO EM LATAO MACICO, COM LARGURA DE 35 MM E ALTURA DE APROX 30 MM, HASTE CEMENTADA (NAO LONGA), EM ACO TEMPERADO COM DIAMETRO DE APROX 6,0 MM, INCLUINDO 2 CHAVES</t>
  </si>
  <si>
    <t>CONCRETO FCK = 15MPA, TRAÇO 1:3,4:3,5 (EM MASSA SECA DE CIMENTO/ AREIA MÉDIA/ BRITA 1) - PREPARO MECÂNICO COM BETONEIRA 400 L. AF_05/2021</t>
  </si>
  <si>
    <t>LANÇAMENTO COM USO DE BALDES, ADENSAMENTO E ACABAMENTO DE CONCRETO EM ESTRUTURAS.
AF_02/2022</t>
  </si>
  <si>
    <t>PISO CIMENTADO, TRAÇO 1:3 (CIMENTO E AREIA), ACABAMENTO LISO, ESPESSURA 2,0 CM, PREPARO MECÂNICO
DA ARGAMASSA. AF_09/2020</t>
  </si>
  <si>
    <t>ANEL EM CONCRETO ARMADO, LISO, PARA, POCOS DE VISITA, POCOS DE INSPECAO, FOSSAS SEPTICAS E SUMIDOUROS, SEM FUNDO, DIAMETRO INTERNO DE 1,50 M E ALTURA DE 0,50 M</t>
  </si>
  <si>
    <t>JOELHO 90 GRAUS, PVC, SOLDÁVEL, DN 25MM, INSTALADO EM RAMAL DE DISTRIBUIÇÃO DE ÁGUA - FORNECIMENTO E INSTALAÇÃO. AF_06/2022</t>
  </si>
  <si>
    <t>ADAPTADOR COM FLANGE E ANEL DE VEDAÇÃO, PVC, SOLDÁVEL, DN 32 MM X 1", INSTALADO EM RESERVAÇÃO PREDIAL DE ÁGUA - FORNECIMENTO E INSTALAÇÃO. AF_04/2024</t>
  </si>
  <si>
    <t>ADAPTADOR COM FLANGE E ANEL DE VEDAÇÃO, PVC, SOLDÁVEL, DN  25 MM X 3/4", INSTALADO EM RESERVAÇÃO PREDIAL DE ÁGUA - FORNECIMENTO E INSTALAÇÃO. AF_04/2024</t>
  </si>
  <si>
    <t>TUBO, PVC, SOLDÁVEL, DN 25MM, INSTALADO EM RAMAL OU SUB-RAMAL DE ÁGUA - FORNECIMENTO E INSTALAÇÃO. AF_06/2022</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</si>
  <si>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</si>
  <si>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</si>
  <si>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LAJE PRE-MOLDADA CONVENCIONAL (LAJOTAS + VIGOTAS) PARA PISO, UNIDIRECIONAL, SOBRECARGA DE 200
KG/M2, VAO ATE 3,50 M (SEM COLOCACAO)</t>
  </si>
  <si>
    <t>CONCRETO FCK = 15MPA, TRAÇO 1:3,4:3,5 (EM MASSA SECA DE CIMENTO/ AREIA MÉDIA/ BRITA 1) - PREPARO MECÂNICO COM BETONEIRA 600 L. AF_05/2021</t>
  </si>
  <si>
    <t>PARAFUSO DE ACO ZINCADO COM ROSCA SOBERBA, CABECA CHATA E FENDA SIMPLES, DIAMETRO 4,8 MM, COMPRIMENTO 45 MM</t>
  </si>
  <si>
    <t>PORTAO DE ABRIR / GIRO, EM GRADIL DE METALON REDONDO DE 3/4"  VERTICAL, COM REQUADRO, ACABAMENTO NATURAL - COMPLETO</t>
  </si>
  <si>
    <t>FIXAÇÃO DE TUBOS HORIZONTAIS DE PVC ÁGUA, PVC ESGOTO, PVC ÁGUA PLUVIAL, CPVC, PPR, COBRE OU AÇO, DIÂMETROS MENORES OU IGUAIS A 40 MM, COM ABRAÇADEIRA METÁLICA RÍGIDA TIPO U PERFIL 1 1/4", FIXADA EM PERFILADO EM LAJE. AF_09/2023_PS</t>
  </si>
  <si>
    <t>CABO DE COBRE, FLEXIVEL, CLASSE 4 OU 5, ISOLACAO EM PVC/A, ANTICHAMA BWF-B, COBERTURA PVC-ST1, ANTICHAMA BWF-B, 1 CONDUTOR, 0,6/1 KV, SECAO NOMINAL 6 MM2</t>
  </si>
  <si>
    <t>HASTE DE ATERRAMENTO EM ACO COM 3,00 M DE COMPRIMENTO E DN = 5/8", REVESTIDA COM BAIXA CAMADA DE COBRE, SEM CONECTOR</t>
  </si>
  <si>
    <t>TERMINAL A COMPRESSAO EM COBRE ESTANHADO PARA CABO 4 MM2, 1 FURO E 1 COMPRESSAO, PARA PARAFUSO DE FIXACAO M5</t>
  </si>
  <si>
    <t>COMPOSIÇÃO UNITARIA DE PREÇOS</t>
  </si>
  <si>
    <t xml:space="preserve">RODOVIA BR 423, SN, KM:74, CENTRO, JUPI-PE, CEP: 55.395-000 </t>
  </si>
  <si>
    <t>TELEFONE: (87) 3779-1591</t>
  </si>
  <si>
    <t>E-MAIL: cpmjupi@hotmail.com</t>
  </si>
  <si>
    <t>https://www.cpmconstrutora.com.br</t>
  </si>
  <si>
    <t>C P M CONSTRUTORA LTDA</t>
  </si>
  <si>
    <t xml:space="preserve">HILDA MARIA PATRIOTA LEONARDO </t>
  </si>
  <si>
    <t>RG. 4.662.625 SDS-PE e CPF: 022.269.894-20</t>
  </si>
  <si>
    <t>SÓCIA ADMINISTRADORA</t>
  </si>
  <si>
    <t>ALEX WELLINGTON DE TORRES SILVA</t>
  </si>
  <si>
    <t>CREA Nº 0207638055</t>
  </si>
  <si>
    <t>ENGENHEIRO CIVIL</t>
  </si>
  <si>
    <t>JUPI 27 DE SETEMBRO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</si>
</sst>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23" x14ac:knownFonts="1">
    <font>
      <sz val="11"/>
      <color rgb="FF000000"/>
      <name val="Calibri"/>
      <family val="2"/>
      <charset val="204"/>
    </font>
    <font>
      <b/>
      <sz val="12"/>
      <color rgb="FF000000"/>
      <name val="Calibri"/>
      <family val="2"/>
    </font>
    <font>
      <b/>
      <sz val="12"/>
      <color rgb="FF000000"/>
      <name val="Times New Roman"/>
      <family val="1"/>
    </font>
    <font>
      <b/>
      <sz val="14"/>
      <color rgb="FF000000"/>
      <name val="Calibri"/>
      <family val="2"/>
    </font>
    <font>
      <b/>
      <sz val="11"/>
      <color rgb="FF000000"/>
      <name val="Calibri"/>
      <family val="2"/>
    </font>
    <font>
      <b/>
      <sz val="11"/>
      <color rgb="FF000000"/>
      <name val="Times New Roman"/>
      <family val="1"/>
    </font>
    <font>
      <b/>
      <sz val="10"/>
      <color rgb="FF000000"/>
      <name val="Calibri"/>
      <family val="2"/>
    </font>
    <font>
      <sz val="11"/>
      <color rgb="FF000000"/>
      <name val="Calibri"/>
      <family val="2"/>
    </font>
    <font>
      <b/>
      <sz val="8"/>
      <color rgb="FF000000"/>
      <name val="Arial"/>
      <family val="2"/>
    </font>
    <font>
      <sz val="8"/>
      <color rgb="FFFF0000"/>
      <name val="Arial"/>
      <family val="2"/>
    </font>
    <font>
      <sz val="8"/>
      <color rgb="FF000000"/>
      <name val="Arial"/>
      <family val="2"/>
    </font>
    <font>
      <b/>
      <i/>
      <sz val="8"/>
      <color rgb="FF000000"/>
      <name val="Arial"/>
      <family val="2"/>
    </font>
    <font>
      <sz val="11"/>
      <color rgb="FF000000"/>
      <name val="Calibri"/>
      <family val="2"/>
      <charset val="204"/>
    </font>
    <font>
      <sz val="8"/>
      <color rgb="FF000000"/>
      <name val="Calibri"/>
      <family val="2"/>
      <charset val="204"/>
    </font>
    <font>
      <b/>
      <sz val="8"/>
      <color rgb="FF0000FF"/>
      <name val="Arial"/>
      <family val="2"/>
    </font>
    <font>
      <b/>
      <sz val="9"/>
      <color rgb="FF000000"/>
      <name val="Calibri"/>
      <family val="2"/>
    </font>
    <font>
      <b/>
      <sz val="9"/>
      <color rgb="FF000000"/>
      <name val="Times New Roman"/>
      <family val="1"/>
    </font>
    <font>
      <u/>
      <sz val="11"/>
      <color theme="10"/>
      <name val="Calibri"/>
      <family val="2"/>
      <charset val="204"/>
    </font>
    <font>
      <b/>
      <sz val="8"/>
      <color rgb="FF000000"/>
      <name val="Calibri"/>
      <family val="2"/>
    </font>
    <font>
      <sz val="12"/>
      <name val="Arial"/>
      <family val="2"/>
    </font>
    <font>
      <b/>
      <u/>
      <sz val="11"/>
      <color theme="10"/>
      <name val="Calibri"/>
      <family val="2"/>
      <charset val="204"/>
    </font>
    <font>
      <sz val="12"/>
      <color theme="1"/>
      <name val="Verdana"/>
      <family val="2"/>
    </font>
    <font>
      <b/>
      <sz val="12"/>
      <color theme="1"/>
      <name val="Verdana"/>
      <family val="2"/>
    </font>
  </fonts>
  <fills count="10">
    <fill>
      <patternFill patternType="none"/>
    </fill>
    <fill>
      <patternFill patternType="gray125"/>
    </fill>
    <fill>
      <patternFill patternType="solid">
        <fgColor rgb="FFF2F2F2"/>
      </patternFill>
    </fill>
    <fill>
      <patternFill patternType="solid">
        <fgColor rgb="FF91D050"/>
      </patternFill>
    </fill>
    <fill>
      <patternFill patternType="solid">
        <fgColor rgb="FF0F7FF5"/>
      </patternFill>
    </fill>
    <fill>
      <patternFill patternType="solid">
        <fgColor rgb="FFFFFF00"/>
      </patternFill>
    </fill>
    <fill>
      <patternFill patternType="solid">
        <fgColor rgb="FF00AFF0"/>
      </patternFill>
    </fill>
    <fill>
      <patternFill patternType="solid">
        <fgColor rgb="FFDCE6F2"/>
      </patternFill>
    </fill>
    <fill>
      <patternFill patternType="solid">
        <fgColor rgb="FF8DB3E3"/>
      </patternFill>
    </fill>
    <fill>
      <patternFill patternType="solid">
        <fgColor rgb="FFB8CDE5"/>
      </patternFill>
    </fill>
  </fills>
  <borders count="20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000000"/>
      </left>
      <right style="thin">
        <color rgb="FF000000"/>
      </right>
      <top style="thin">
        <color rgb="FF000000"/>
      </top>
      <bottom style="thin">
        <color rgb="FFA5A5A5"/>
      </bottom>
      <diagonal/>
    </border>
    <border>
      <left style="thin">
        <color rgb="FF000000"/>
      </left>
      <right style="thin">
        <color rgb="FF000000"/>
      </right>
      <top style="thin">
        <color rgb="FFA5A5A5"/>
      </top>
      <bottom style="thin">
        <color rgb="FFA5A5A5"/>
      </bottom>
      <diagonal/>
    </border>
    <border>
      <left style="thin">
        <color rgb="FF000000"/>
      </left>
      <right style="thin">
        <color rgb="FF000000"/>
      </right>
      <top style="thin">
        <color rgb="FFA5A5A5"/>
      </top>
      <bottom style="thin">
        <color rgb="FF000000"/>
      </bottom>
      <diagonal/>
    </border>
    <border>
      <left style="thin">
        <color rgb="FF7F7F7F"/>
      </left>
      <right style="thin">
        <color rgb="FF7F7F7F"/>
      </right>
      <top style="thin">
        <color rgb="FF7F7F7F"/>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A5A5A5"/>
      </left>
      <right style="thin">
        <color rgb="FFA5A5A5"/>
      </right>
      <top style="thin">
        <color rgb="FFA5A5A5"/>
      </top>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A5A5A5"/>
      </left>
      <right style="thin">
        <color rgb="FFA5A5A5"/>
      </right>
      <top style="thin">
        <color rgb="FFA5A5A5"/>
      </top>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rgb="FF7F7F7F"/>
      </left>
      <right style="thin">
        <color rgb="FFA5A5A5"/>
      </right>
      <top style="thin">
        <color rgb="FFA5A5A5"/>
      </top>
      <bottom style="thin">
        <color rgb="FF7F7F7F"/>
      </bottom>
      <diagonal/>
    </border>
    <border>
      <left style="thin">
        <color rgb="FFA5A5A5"/>
      </left>
      <right style="thin">
        <color rgb="FFA5A5A5"/>
      </right>
      <top style="thin">
        <color rgb="FFA5A5A5"/>
      </top>
      <bottom style="thin">
        <color rgb="FF7F7F7F"/>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n">
        <color rgb="FF7F7F7F"/>
      </left>
      <right style="thin">
        <color rgb="FFA5A5A5"/>
      </right>
      <top style="thin">
        <color rgb="FF7F7F7F"/>
      </top>
      <bottom style="thin">
        <color rgb="FFA5A5A5"/>
      </bottom>
      <diagonal/>
    </border>
    <border>
      <left style="thin">
        <color rgb="FFA5A5A5"/>
      </left>
      <right style="thin">
        <color rgb="FFA5A5A5"/>
      </right>
      <top style="thin">
        <color rgb="FF7F7F7F"/>
      </top>
      <bottom style="thin">
        <color rgb="FFA5A5A5"/>
      </bottom>
      <diagonal/>
    </border>
    <border>
      <left style="thin">
        <color rgb="FFA5A5A5"/>
      </left>
      <right style="thin">
        <color rgb="FF7F7F7F"/>
      </right>
      <top style="thin">
        <color rgb="FF7F7F7F"/>
      </top>
      <bottom style="thin">
        <color rgb="FFA5A5A5"/>
      </bottom>
      <diagonal/>
    </border>
    <border>
      <left style="thin">
        <color rgb="FF7F7F7F"/>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7F7F7F"/>
      </right>
      <top style="thin">
        <color rgb="FFA5A5A5"/>
      </top>
      <bottom style="thin">
        <color rgb="FFA5A5A5"/>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right style="thin">
        <color rgb="FF7F7F7F"/>
      </right>
      <top/>
      <bottom/>
      <diagonal/>
    </border>
  </borders>
  <cellStyleXfs count="3">
    <xf numFmtId="0" fontId="0" fillId="0" borderId="0"/>
    <xf numFmtId="9" fontId="12" fillId="0" borderId="0" applyFont="0" applyFill="0" applyBorder="0" applyAlignment="0" applyProtection="0"/>
    <xf numFmtId="0" fontId="17" fillId="0" borderId="0" applyNumberFormat="0" applyFill="0" applyBorder="0" applyAlignment="0" applyProtection="0"/>
  </cellStyleXfs>
  <cellXfs count="601">
    <xf numFmtId="0" fontId="0" fillId="0" borderId="0" xfId="0"/>
    <xf numFmtId="0" fontId="0" fillId="0" borderId="0" xfId="0" applyAlignment="1">
      <alignment vertical="center"/>
    </xf>
    <xf numFmtId="0" fontId="4" fillId="0" borderId="201" xfId="0" applyFont="1" applyBorder="1" applyAlignment="1">
      <alignment horizontal="left" vertical="center"/>
    </xf>
    <xf numFmtId="0" fontId="6" fillId="2" borderId="201" xfId="0" applyFont="1" applyFill="1" applyBorder="1" applyAlignment="1">
      <alignment horizontal="center" vertical="center" wrapText="1"/>
    </xf>
    <xf numFmtId="0" fontId="6" fillId="2" borderId="201" xfId="0" applyFont="1" applyFill="1" applyBorder="1" applyAlignment="1">
      <alignment horizontal="left" vertical="center" wrapText="1"/>
    </xf>
    <xf numFmtId="0" fontId="7" fillId="3" borderId="201" xfId="0" applyFont="1" applyFill="1" applyBorder="1" applyAlignment="1">
      <alignment horizontal="center" vertical="center"/>
    </xf>
    <xf numFmtId="0" fontId="7" fillId="0" borderId="201" xfId="0" applyFont="1" applyBorder="1" applyAlignment="1">
      <alignment horizontal="left" vertical="center"/>
    </xf>
    <xf numFmtId="0" fontId="7" fillId="0" borderId="201" xfId="0" applyFont="1" applyBorder="1" applyAlignment="1">
      <alignment horizontal="center" vertical="center"/>
    </xf>
    <xf numFmtId="0" fontId="4" fillId="0" borderId="201" xfId="0" applyFont="1" applyBorder="1" applyAlignment="1">
      <alignment horizontal="center" vertical="center"/>
    </xf>
    <xf numFmtId="44" fontId="7" fillId="0" borderId="201" xfId="0" applyNumberFormat="1" applyFont="1" applyBorder="1" applyAlignment="1">
      <alignment horizontal="center" vertical="center"/>
    </xf>
    <xf numFmtId="0" fontId="7" fillId="0" borderId="201" xfId="0" applyFont="1" applyBorder="1" applyAlignment="1">
      <alignment horizontal="left" vertical="center" wrapText="1"/>
    </xf>
    <xf numFmtId="0" fontId="7" fillId="0" borderId="201" xfId="0" applyFont="1" applyBorder="1" applyAlignment="1">
      <alignment horizontal="center" vertical="center" wrapText="1"/>
    </xf>
    <xf numFmtId="0" fontId="4" fillId="0" borderId="201" xfId="0" applyFont="1" applyBorder="1" applyAlignment="1">
      <alignment horizontal="center" vertical="center" wrapText="1"/>
    </xf>
    <xf numFmtId="44" fontId="7" fillId="0" borderId="201" xfId="0" applyNumberFormat="1" applyFont="1" applyBorder="1" applyAlignment="1">
      <alignment horizontal="center" vertical="center" wrapText="1"/>
    </xf>
    <xf numFmtId="44" fontId="0" fillId="0" borderId="201" xfId="0" applyNumberFormat="1" applyBorder="1" applyAlignment="1">
      <alignment horizontal="center" vertical="center"/>
    </xf>
    <xf numFmtId="44" fontId="4" fillId="6" borderId="201" xfId="0" applyNumberFormat="1" applyFont="1" applyFill="1" applyBorder="1" applyAlignment="1">
      <alignment horizontal="center" vertical="center"/>
    </xf>
    <xf numFmtId="10" fontId="4" fillId="0" borderId="201" xfId="0" applyNumberFormat="1" applyFont="1" applyBorder="1" applyAlignment="1">
      <alignment horizontal="center" vertical="center"/>
    </xf>
    <xf numFmtId="0" fontId="7" fillId="3" borderId="201" xfId="0" applyFont="1" applyFill="1" applyBorder="1" applyAlignment="1">
      <alignment horizontal="center" vertical="center" wrapText="1"/>
    </xf>
    <xf numFmtId="0" fontId="7" fillId="4" borderId="201" xfId="0" applyFont="1" applyFill="1" applyBorder="1" applyAlignment="1">
      <alignment horizontal="center" vertical="center" wrapText="1"/>
    </xf>
    <xf numFmtId="0" fontId="7" fillId="5" borderId="201" xfId="0" applyFont="1" applyFill="1" applyBorder="1" applyAlignment="1">
      <alignment horizontal="center" vertical="center" wrapText="1"/>
    </xf>
    <xf numFmtId="0" fontId="8" fillId="7" borderId="1" xfId="0" applyFont="1" applyFill="1" applyBorder="1" applyAlignment="1">
      <alignment horizontal="center" vertical="center"/>
    </xf>
    <xf numFmtId="0" fontId="13" fillId="0" borderId="0" xfId="0" applyFont="1" applyAlignment="1">
      <alignment vertical="center"/>
    </xf>
    <xf numFmtId="0" fontId="10" fillId="0" borderId="3" xfId="0" applyFont="1" applyBorder="1" applyAlignment="1">
      <alignment horizontal="left" vertical="center" wrapText="1"/>
    </xf>
    <xf numFmtId="0" fontId="10" fillId="0" borderId="3" xfId="0" applyFont="1" applyBorder="1" applyAlignment="1">
      <alignment horizontal="center" vertical="center"/>
    </xf>
    <xf numFmtId="0" fontId="14" fillId="8" borderId="2" xfId="0" applyFont="1" applyFill="1" applyBorder="1" applyAlignment="1">
      <alignment horizontal="left" vertical="center" wrapText="1"/>
    </xf>
    <xf numFmtId="0" fontId="11" fillId="0" borderId="3"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0" xfId="0" applyFont="1" applyAlignment="1">
      <alignment vertical="center" wrapText="1"/>
    </xf>
    <xf numFmtId="0" fontId="13" fillId="8" borderId="2" xfId="0" applyFont="1" applyFill="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4" fillId="8" borderId="2" xfId="0" applyFont="1" applyFill="1" applyBorder="1" applyAlignment="1">
      <alignment horizontal="center" vertical="center"/>
    </xf>
    <xf numFmtId="0" fontId="11" fillId="0" borderId="3" xfId="0" applyFont="1" applyBorder="1" applyAlignment="1">
      <alignment horizontal="center" vertical="center"/>
    </xf>
    <xf numFmtId="0" fontId="14" fillId="8" borderId="5" xfId="0" applyFont="1" applyFill="1" applyBorder="1" applyAlignment="1">
      <alignment horizontal="center" vertical="center"/>
    </xf>
    <xf numFmtId="0" fontId="13" fillId="8" borderId="5" xfId="0" applyFont="1" applyFill="1" applyBorder="1" applyAlignment="1">
      <alignment horizontal="center" vertical="center"/>
    </xf>
    <xf numFmtId="0" fontId="14" fillId="8" borderId="5" xfId="0" applyFont="1" applyFill="1" applyBorder="1" applyAlignment="1">
      <alignment horizontal="left" vertical="center" wrapText="1"/>
    </xf>
    <xf numFmtId="0" fontId="11" fillId="0" borderId="6" xfId="0" applyFont="1" applyBorder="1" applyAlignment="1">
      <alignment horizontal="center" vertical="center"/>
    </xf>
    <xf numFmtId="0" fontId="13" fillId="0" borderId="6" xfId="0" applyFont="1" applyBorder="1" applyAlignment="1">
      <alignment horizontal="center" vertical="center"/>
    </xf>
    <xf numFmtId="0" fontId="11" fillId="0" borderId="6" xfId="0" applyFont="1" applyBorder="1" applyAlignment="1">
      <alignment horizontal="left" vertical="center" wrapText="1"/>
    </xf>
    <xf numFmtId="0" fontId="10" fillId="0" borderId="6" xfId="0" applyFont="1" applyBorder="1" applyAlignment="1">
      <alignment horizontal="center" vertical="center"/>
    </xf>
    <xf numFmtId="0" fontId="10" fillId="0" borderId="6"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center" vertical="center"/>
    </xf>
    <xf numFmtId="0" fontId="13" fillId="0" borderId="7" xfId="0" applyFont="1" applyBorder="1" applyAlignment="1">
      <alignment horizontal="left" vertical="center" wrapText="1"/>
    </xf>
    <xf numFmtId="0" fontId="10" fillId="0" borderId="8" xfId="0" applyFont="1" applyBorder="1" applyAlignment="1">
      <alignment horizontal="center" vertical="center"/>
    </xf>
    <xf numFmtId="0" fontId="10" fillId="0" borderId="8" xfId="0" applyFont="1" applyBorder="1" applyAlignment="1">
      <alignment horizontal="left" vertical="center" wrapText="1"/>
    </xf>
    <xf numFmtId="0" fontId="10" fillId="0" borderId="9" xfId="0" applyFont="1" applyBorder="1" applyAlignment="1">
      <alignment horizontal="center" vertical="center"/>
    </xf>
    <xf numFmtId="0" fontId="10" fillId="0" borderId="9" xfId="0" applyFont="1" applyBorder="1" applyAlignment="1">
      <alignment horizontal="left" vertical="center" wrapText="1"/>
    </xf>
    <xf numFmtId="0" fontId="13" fillId="0" borderId="9" xfId="0" applyFont="1" applyBorder="1" applyAlignment="1">
      <alignment horizontal="center" vertical="center"/>
    </xf>
    <xf numFmtId="0" fontId="13" fillId="0" borderId="9" xfId="0" applyFont="1" applyBorder="1" applyAlignment="1">
      <alignment horizontal="left" vertical="center" wrapText="1"/>
    </xf>
    <xf numFmtId="0" fontId="13" fillId="0" borderId="10" xfId="0" applyFont="1" applyBorder="1" applyAlignment="1">
      <alignment horizontal="center" vertical="center"/>
    </xf>
    <xf numFmtId="0" fontId="13" fillId="0" borderId="10" xfId="0" applyFont="1" applyBorder="1" applyAlignment="1">
      <alignment horizontal="left" vertical="center" wrapText="1"/>
    </xf>
    <xf numFmtId="0" fontId="14" fillId="8" borderId="8" xfId="0" applyFont="1" applyFill="1" applyBorder="1" applyAlignment="1">
      <alignment horizontal="center" vertical="center"/>
    </xf>
    <xf numFmtId="0" fontId="13" fillId="8" borderId="8" xfId="0" applyFont="1" applyFill="1" applyBorder="1" applyAlignment="1">
      <alignment horizontal="center" vertical="center"/>
    </xf>
    <xf numFmtId="0" fontId="14" fillId="8" borderId="8" xfId="0" applyFont="1" applyFill="1" applyBorder="1" applyAlignment="1">
      <alignment horizontal="left" vertical="center" wrapText="1"/>
    </xf>
    <xf numFmtId="0" fontId="11" fillId="0" borderId="9" xfId="0" applyFont="1" applyBorder="1" applyAlignment="1">
      <alignment horizontal="center" vertical="center"/>
    </xf>
    <xf numFmtId="0" fontId="11" fillId="0" borderId="9" xfId="0" applyFont="1" applyBorder="1" applyAlignment="1">
      <alignment horizontal="left" vertical="center" wrapText="1"/>
    </xf>
    <xf numFmtId="0" fontId="10" fillId="0" borderId="11" xfId="0" applyFont="1" applyBorder="1" applyAlignment="1">
      <alignment horizontal="center" vertical="center"/>
    </xf>
    <xf numFmtId="0" fontId="10" fillId="0" borderId="11" xfId="0" applyFont="1" applyBorder="1" applyAlignment="1">
      <alignment horizontal="left" vertical="center" wrapText="1"/>
    </xf>
    <xf numFmtId="0" fontId="10" fillId="0" borderId="12" xfId="0" applyFont="1" applyBorder="1" applyAlignment="1">
      <alignment horizontal="center" vertical="center"/>
    </xf>
    <xf numFmtId="0" fontId="10" fillId="0" borderId="12" xfId="0" applyFont="1" applyBorder="1" applyAlignment="1">
      <alignment horizontal="left" vertical="center" wrapText="1"/>
    </xf>
    <xf numFmtId="0" fontId="13" fillId="0" borderId="12" xfId="0" applyFont="1" applyBorder="1" applyAlignment="1">
      <alignment horizontal="center" vertical="center"/>
    </xf>
    <xf numFmtId="0" fontId="13" fillId="0" borderId="12" xfId="0" applyFont="1" applyBorder="1" applyAlignment="1">
      <alignment horizontal="left" vertical="center" wrapText="1"/>
    </xf>
    <xf numFmtId="0" fontId="13" fillId="0" borderId="13" xfId="0" applyFont="1" applyBorder="1" applyAlignment="1">
      <alignment horizontal="center" vertical="center"/>
    </xf>
    <xf numFmtId="0" fontId="13" fillId="0" borderId="13" xfId="0" applyFont="1" applyBorder="1" applyAlignment="1">
      <alignment horizontal="left" vertical="center" wrapText="1"/>
    </xf>
    <xf numFmtId="0" fontId="14" fillId="8" borderId="11" xfId="0" applyFont="1" applyFill="1" applyBorder="1" applyAlignment="1">
      <alignment horizontal="center" vertical="center"/>
    </xf>
    <xf numFmtId="0" fontId="13" fillId="8" borderId="11" xfId="0" applyFont="1" applyFill="1" applyBorder="1" applyAlignment="1">
      <alignment horizontal="center" vertical="center"/>
    </xf>
    <xf numFmtId="0" fontId="14" fillId="8" borderId="11" xfId="0" applyFont="1" applyFill="1" applyBorder="1" applyAlignment="1">
      <alignment horizontal="left" vertical="center" wrapText="1"/>
    </xf>
    <xf numFmtId="0" fontId="11" fillId="0" borderId="12" xfId="0" applyFont="1" applyBorder="1" applyAlignment="1">
      <alignment horizontal="center" vertical="center"/>
    </xf>
    <xf numFmtId="0" fontId="11" fillId="0" borderId="12" xfId="0" applyFont="1" applyBorder="1" applyAlignment="1">
      <alignment horizontal="left" vertical="center" wrapText="1"/>
    </xf>
    <xf numFmtId="0" fontId="8" fillId="0" borderId="12" xfId="0" applyFont="1" applyBorder="1" applyAlignment="1">
      <alignment horizontal="center" vertical="center"/>
    </xf>
    <xf numFmtId="0" fontId="10" fillId="0" borderId="14" xfId="0" applyFont="1" applyBorder="1" applyAlignment="1">
      <alignment horizontal="center" vertical="center"/>
    </xf>
    <xf numFmtId="0" fontId="10" fillId="0" borderId="14" xfId="0" applyFont="1" applyBorder="1" applyAlignment="1">
      <alignment horizontal="left" vertical="center" wrapText="1"/>
    </xf>
    <xf numFmtId="0" fontId="10" fillId="0" borderId="15" xfId="0" applyFont="1" applyBorder="1" applyAlignment="1">
      <alignment horizontal="center" vertical="center"/>
    </xf>
    <xf numFmtId="0" fontId="10" fillId="0" borderId="15" xfId="0" applyFont="1" applyBorder="1" applyAlignment="1">
      <alignment horizontal="left" vertical="center" wrapText="1"/>
    </xf>
    <xf numFmtId="0" fontId="13" fillId="0" borderId="15" xfId="0" applyFont="1" applyBorder="1" applyAlignment="1">
      <alignment horizontal="center" vertical="center"/>
    </xf>
    <xf numFmtId="0" fontId="13" fillId="0" borderId="15" xfId="0" applyFont="1" applyBorder="1" applyAlignment="1">
      <alignment horizontal="left" vertical="center" wrapText="1"/>
    </xf>
    <xf numFmtId="0" fontId="13" fillId="0" borderId="16" xfId="0" applyFont="1" applyBorder="1" applyAlignment="1">
      <alignment horizontal="center" vertical="center"/>
    </xf>
    <xf numFmtId="0" fontId="13" fillId="0" borderId="16" xfId="0" applyFont="1" applyBorder="1" applyAlignment="1">
      <alignment horizontal="left" vertical="center" wrapText="1"/>
    </xf>
    <xf numFmtId="0" fontId="14" fillId="8" borderId="14" xfId="0" applyFont="1" applyFill="1" applyBorder="1" applyAlignment="1">
      <alignment horizontal="center" vertical="center"/>
    </xf>
    <xf numFmtId="0" fontId="13" fillId="8" borderId="14" xfId="0" applyFont="1" applyFill="1" applyBorder="1" applyAlignment="1">
      <alignment horizontal="center" vertical="center"/>
    </xf>
    <xf numFmtId="0" fontId="14" fillId="8" borderId="14" xfId="0" applyFont="1" applyFill="1" applyBorder="1" applyAlignment="1">
      <alignment horizontal="left" vertical="center" wrapText="1"/>
    </xf>
    <xf numFmtId="0" fontId="8" fillId="0" borderId="15" xfId="0" applyFont="1" applyBorder="1" applyAlignment="1">
      <alignment horizontal="center" vertical="center"/>
    </xf>
    <xf numFmtId="0" fontId="11" fillId="0" borderId="15" xfId="0" applyFont="1" applyBorder="1" applyAlignment="1">
      <alignment horizontal="left" vertical="center" wrapText="1"/>
    </xf>
    <xf numFmtId="0" fontId="10" fillId="0" borderId="17" xfId="0" applyFont="1" applyBorder="1" applyAlignment="1">
      <alignment horizontal="center" vertical="center"/>
    </xf>
    <xf numFmtId="0" fontId="10" fillId="0" borderId="17" xfId="0" applyFont="1" applyBorder="1" applyAlignment="1">
      <alignment horizontal="left" vertical="center" wrapText="1"/>
    </xf>
    <xf numFmtId="0" fontId="10" fillId="0" borderId="18" xfId="0" applyFont="1" applyBorder="1" applyAlignment="1">
      <alignment horizontal="center" vertical="center"/>
    </xf>
    <xf numFmtId="0" fontId="10" fillId="0" borderId="18" xfId="0" applyFont="1" applyBorder="1" applyAlignment="1">
      <alignment horizontal="left" vertical="center" wrapText="1"/>
    </xf>
    <xf numFmtId="0" fontId="13" fillId="0" borderId="18" xfId="0" applyFont="1" applyBorder="1" applyAlignment="1">
      <alignment horizontal="center" vertical="center"/>
    </xf>
    <xf numFmtId="0" fontId="13" fillId="0" borderId="18" xfId="0" applyFont="1" applyBorder="1" applyAlignment="1">
      <alignment horizontal="left" vertical="center" wrapText="1"/>
    </xf>
    <xf numFmtId="0" fontId="13" fillId="0" borderId="19" xfId="0" applyFont="1" applyBorder="1" applyAlignment="1">
      <alignment horizontal="center" vertical="center"/>
    </xf>
    <xf numFmtId="0" fontId="13" fillId="0" borderId="19" xfId="0" applyFont="1" applyBorder="1" applyAlignment="1">
      <alignment horizontal="left" vertical="center" wrapText="1"/>
    </xf>
    <xf numFmtId="0" fontId="14" fillId="8" borderId="17" xfId="0" applyFont="1" applyFill="1" applyBorder="1" applyAlignment="1">
      <alignment horizontal="center" vertical="center"/>
    </xf>
    <xf numFmtId="0" fontId="13" fillId="8" borderId="17" xfId="0" applyFont="1" applyFill="1" applyBorder="1" applyAlignment="1">
      <alignment horizontal="center" vertical="center"/>
    </xf>
    <xf numFmtId="0" fontId="14" fillId="8" borderId="17" xfId="0" applyFont="1" applyFill="1" applyBorder="1" applyAlignment="1">
      <alignment horizontal="left" vertical="center" wrapText="1"/>
    </xf>
    <xf numFmtId="0" fontId="8" fillId="0" borderId="18" xfId="0" applyFont="1" applyBorder="1" applyAlignment="1">
      <alignment horizontal="center" vertical="center"/>
    </xf>
    <xf numFmtId="0" fontId="11" fillId="0" borderId="18" xfId="0" applyFont="1" applyBorder="1" applyAlignment="1">
      <alignment horizontal="left" vertical="center" wrapText="1"/>
    </xf>
    <xf numFmtId="0" fontId="10" fillId="0" borderId="20" xfId="0" applyFont="1" applyBorder="1" applyAlignment="1">
      <alignment horizontal="center" vertical="center"/>
    </xf>
    <xf numFmtId="0" fontId="10" fillId="0" borderId="20" xfId="0" applyFont="1" applyBorder="1" applyAlignment="1">
      <alignment horizontal="left" vertical="center" wrapText="1"/>
    </xf>
    <xf numFmtId="0" fontId="10" fillId="0" borderId="21" xfId="0" applyFont="1" applyBorder="1" applyAlignment="1">
      <alignment horizontal="center" vertical="center"/>
    </xf>
    <xf numFmtId="0" fontId="10" fillId="0" borderId="21" xfId="0" applyFont="1" applyBorder="1" applyAlignment="1">
      <alignment horizontal="left" vertical="center" wrapText="1"/>
    </xf>
    <xf numFmtId="0" fontId="11" fillId="0" borderId="21" xfId="0" applyFont="1" applyBorder="1" applyAlignment="1">
      <alignment horizontal="center" vertical="center"/>
    </xf>
    <xf numFmtId="0" fontId="13" fillId="0" borderId="21" xfId="0" applyFont="1" applyBorder="1" applyAlignment="1">
      <alignment horizontal="center" vertical="center"/>
    </xf>
    <xf numFmtId="0" fontId="11" fillId="0" borderId="21" xfId="0" applyFont="1" applyBorder="1" applyAlignment="1">
      <alignment horizontal="left" vertical="center" wrapText="1"/>
    </xf>
    <xf numFmtId="0" fontId="13" fillId="0" borderId="21" xfId="0" applyFont="1" applyBorder="1" applyAlignment="1">
      <alignment horizontal="left" vertical="center" wrapText="1"/>
    </xf>
    <xf numFmtId="0" fontId="13" fillId="0" borderId="22" xfId="0" applyFont="1" applyBorder="1" applyAlignment="1">
      <alignment horizontal="center" vertical="center"/>
    </xf>
    <xf numFmtId="0" fontId="13" fillId="0" borderId="22" xfId="0" applyFont="1" applyBorder="1" applyAlignment="1">
      <alignment horizontal="left" vertical="center" wrapText="1"/>
    </xf>
    <xf numFmtId="0" fontId="14" fillId="8" borderId="20" xfId="0" applyFont="1" applyFill="1" applyBorder="1" applyAlignment="1">
      <alignment horizontal="center" vertical="center"/>
    </xf>
    <xf numFmtId="0" fontId="13" fillId="8" borderId="20" xfId="0" applyFont="1" applyFill="1" applyBorder="1" applyAlignment="1">
      <alignment horizontal="center" vertical="center"/>
    </xf>
    <xf numFmtId="0" fontId="14" fillId="8" borderId="20" xfId="0" applyFont="1" applyFill="1" applyBorder="1" applyAlignment="1">
      <alignment horizontal="left" vertical="center" wrapText="1"/>
    </xf>
    <xf numFmtId="0" fontId="8" fillId="0" borderId="21" xfId="0" applyFont="1" applyBorder="1" applyAlignment="1">
      <alignment horizontal="center" vertical="center"/>
    </xf>
    <xf numFmtId="0" fontId="8" fillId="0" borderId="23" xfId="0" applyFont="1" applyBorder="1" applyAlignment="1">
      <alignment horizontal="center" vertical="center"/>
    </xf>
    <xf numFmtId="0" fontId="13" fillId="0" borderId="23" xfId="0" applyFont="1" applyBorder="1" applyAlignment="1">
      <alignment horizontal="center" vertical="center"/>
    </xf>
    <xf numFmtId="0" fontId="11" fillId="0" borderId="23" xfId="0" applyFont="1" applyBorder="1" applyAlignment="1">
      <alignment horizontal="left" vertical="center" wrapText="1"/>
    </xf>
    <xf numFmtId="0" fontId="10" fillId="0" borderId="24" xfId="0" applyFont="1" applyBorder="1" applyAlignment="1">
      <alignment horizontal="center" vertical="center"/>
    </xf>
    <xf numFmtId="0" fontId="10" fillId="0" borderId="24" xfId="0" applyFont="1" applyBorder="1" applyAlignment="1">
      <alignment horizontal="left" vertical="center" wrapText="1"/>
    </xf>
    <xf numFmtId="0" fontId="11" fillId="0" borderId="24" xfId="0" applyFont="1" applyBorder="1" applyAlignment="1">
      <alignment horizontal="center" vertical="center"/>
    </xf>
    <xf numFmtId="0" fontId="13" fillId="0" borderId="24" xfId="0" applyFont="1" applyBorder="1" applyAlignment="1">
      <alignment horizontal="center" vertical="center"/>
    </xf>
    <xf numFmtId="0" fontId="11" fillId="0" borderId="24"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center" vertical="center"/>
    </xf>
    <xf numFmtId="0" fontId="13" fillId="0" borderId="25" xfId="0" applyFont="1" applyBorder="1" applyAlignment="1">
      <alignment horizontal="left" vertical="center" wrapText="1"/>
    </xf>
    <xf numFmtId="0" fontId="14" fillId="8" borderId="23" xfId="0" applyFont="1" applyFill="1" applyBorder="1" applyAlignment="1">
      <alignment horizontal="center" vertical="center"/>
    </xf>
    <xf numFmtId="0" fontId="13" fillId="8" borderId="23" xfId="0" applyFont="1" applyFill="1" applyBorder="1" applyAlignment="1">
      <alignment horizontal="center" vertical="center"/>
    </xf>
    <xf numFmtId="0" fontId="14" fillId="8" borderId="23" xfId="0" applyFont="1" applyFill="1" applyBorder="1" applyAlignment="1">
      <alignment horizontal="left" vertical="center" wrapText="1"/>
    </xf>
    <xf numFmtId="0" fontId="8" fillId="0" borderId="24" xfId="0" applyFont="1" applyBorder="1" applyAlignment="1">
      <alignment horizontal="center" vertical="center"/>
    </xf>
    <xf numFmtId="0" fontId="10" fillId="0" borderId="26" xfId="0" applyFont="1" applyBorder="1" applyAlignment="1">
      <alignment horizontal="center" vertical="center"/>
    </xf>
    <xf numFmtId="0" fontId="10" fillId="0" borderId="26" xfId="0" applyFont="1" applyBorder="1" applyAlignment="1">
      <alignment horizontal="left" vertical="center" wrapText="1"/>
    </xf>
    <xf numFmtId="0" fontId="10" fillId="0" borderId="27" xfId="0" applyFont="1" applyBorder="1" applyAlignment="1">
      <alignment horizontal="center" vertical="center"/>
    </xf>
    <xf numFmtId="0" fontId="10" fillId="0" borderId="27" xfId="0" applyFont="1" applyBorder="1" applyAlignment="1">
      <alignment horizontal="left" vertical="center" wrapText="1"/>
    </xf>
    <xf numFmtId="0" fontId="8" fillId="0" borderId="27" xfId="0" applyFont="1" applyBorder="1" applyAlignment="1">
      <alignment horizontal="center" vertical="center"/>
    </xf>
    <xf numFmtId="0" fontId="13" fillId="0" borderId="27" xfId="0" applyFont="1" applyBorder="1" applyAlignment="1">
      <alignment horizontal="center" vertical="center"/>
    </xf>
    <xf numFmtId="0" fontId="11" fillId="0" borderId="27" xfId="0" applyFont="1" applyBorder="1" applyAlignment="1">
      <alignment horizontal="left" vertical="center" wrapText="1"/>
    </xf>
    <xf numFmtId="0" fontId="11" fillId="0" borderId="27" xfId="0" applyFont="1" applyBorder="1" applyAlignment="1">
      <alignment horizontal="center" vertical="center"/>
    </xf>
    <xf numFmtId="0" fontId="13" fillId="0" borderId="27" xfId="0" applyFont="1" applyBorder="1" applyAlignment="1">
      <alignment horizontal="left" vertical="center" wrapText="1"/>
    </xf>
    <xf numFmtId="0" fontId="13" fillId="0" borderId="28" xfId="0" applyFont="1" applyBorder="1" applyAlignment="1">
      <alignment horizontal="center" vertical="center"/>
    </xf>
    <xf numFmtId="0" fontId="13" fillId="0" borderId="28" xfId="0" applyFont="1" applyBorder="1" applyAlignment="1">
      <alignment horizontal="left" vertical="center" wrapText="1"/>
    </xf>
    <xf numFmtId="0" fontId="14" fillId="8" borderId="26" xfId="0" applyFont="1" applyFill="1" applyBorder="1" applyAlignment="1">
      <alignment horizontal="center" vertical="center"/>
    </xf>
    <xf numFmtId="0" fontId="13" fillId="8" borderId="26" xfId="0" applyFont="1" applyFill="1" applyBorder="1" applyAlignment="1">
      <alignment horizontal="center" vertical="center"/>
    </xf>
    <xf numFmtId="0" fontId="14" fillId="8" borderId="26" xfId="0" applyFont="1" applyFill="1" applyBorder="1" applyAlignment="1">
      <alignment horizontal="left" vertical="center" wrapText="1"/>
    </xf>
    <xf numFmtId="0" fontId="10" fillId="0" borderId="29" xfId="0" applyFont="1" applyBorder="1" applyAlignment="1">
      <alignment horizontal="center" vertical="center"/>
    </xf>
    <xf numFmtId="0" fontId="10" fillId="0" borderId="29" xfId="0" applyFont="1" applyBorder="1" applyAlignment="1">
      <alignment horizontal="left" vertical="center" wrapText="1"/>
    </xf>
    <xf numFmtId="0" fontId="10" fillId="0" borderId="30" xfId="0" applyFont="1" applyBorder="1" applyAlignment="1">
      <alignment horizontal="center" vertical="center"/>
    </xf>
    <xf numFmtId="0" fontId="10" fillId="0" borderId="30" xfId="0" applyFont="1" applyBorder="1" applyAlignment="1">
      <alignment horizontal="left" vertical="center" wrapText="1"/>
    </xf>
    <xf numFmtId="0" fontId="8" fillId="0" borderId="30" xfId="0" applyFont="1" applyBorder="1" applyAlignment="1">
      <alignment horizontal="center" vertical="center"/>
    </xf>
    <xf numFmtId="0" fontId="13" fillId="0" borderId="30" xfId="0" applyFont="1" applyBorder="1" applyAlignment="1">
      <alignment horizontal="center" vertical="center"/>
    </xf>
    <xf numFmtId="0" fontId="11" fillId="0" borderId="30" xfId="0" applyFont="1" applyBorder="1" applyAlignment="1">
      <alignment horizontal="left" vertical="center" wrapText="1"/>
    </xf>
    <xf numFmtId="0" fontId="11"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1" xfId="0" applyFont="1" applyBorder="1" applyAlignment="1">
      <alignment horizontal="left" vertical="center" wrapText="1"/>
    </xf>
    <xf numFmtId="4"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 fontId="10" fillId="0" borderId="6" xfId="0" applyNumberFormat="1" applyFont="1" applyBorder="1" applyAlignment="1">
      <alignment horizontal="center" vertical="center"/>
    </xf>
    <xf numFmtId="10" fontId="10" fillId="0" borderId="6" xfId="0" applyNumberFormat="1" applyFont="1" applyBorder="1" applyAlignment="1">
      <alignment horizontal="center" vertical="center"/>
    </xf>
    <xf numFmtId="10" fontId="10" fillId="0" borderId="8" xfId="0" applyNumberFormat="1" applyFont="1" applyBorder="1" applyAlignment="1">
      <alignment horizontal="center" vertical="center"/>
    </xf>
    <xf numFmtId="4" fontId="10" fillId="0" borderId="8" xfId="0" applyNumberFormat="1" applyFont="1" applyBorder="1" applyAlignment="1">
      <alignment horizontal="center" vertical="center"/>
    </xf>
    <xf numFmtId="10" fontId="10" fillId="0" borderId="9" xfId="0" applyNumberFormat="1" applyFont="1" applyBorder="1" applyAlignment="1">
      <alignment horizontal="center" vertical="center"/>
    </xf>
    <xf numFmtId="4" fontId="10" fillId="0" borderId="9" xfId="0" applyNumberFormat="1" applyFont="1" applyBorder="1" applyAlignment="1">
      <alignment horizontal="center" vertical="center"/>
    </xf>
    <xf numFmtId="10" fontId="10" fillId="0" borderId="11" xfId="0" applyNumberFormat="1" applyFont="1" applyBorder="1" applyAlignment="1">
      <alignment horizontal="center" vertical="center"/>
    </xf>
    <xf numFmtId="10" fontId="10" fillId="0" borderId="12" xfId="0" applyNumberFormat="1" applyFont="1" applyBorder="1" applyAlignment="1">
      <alignment horizontal="center" vertical="center"/>
    </xf>
    <xf numFmtId="4" fontId="10" fillId="0" borderId="12" xfId="0" applyNumberFormat="1" applyFont="1" applyBorder="1" applyAlignment="1">
      <alignment horizontal="center" vertical="center"/>
    </xf>
    <xf numFmtId="10" fontId="10" fillId="0" borderId="14" xfId="0" applyNumberFormat="1" applyFont="1" applyBorder="1" applyAlignment="1">
      <alignment horizontal="center" vertical="center"/>
    </xf>
    <xf numFmtId="10" fontId="10" fillId="0" borderId="15" xfId="0" applyNumberFormat="1" applyFont="1" applyBorder="1" applyAlignment="1">
      <alignment horizontal="center" vertical="center"/>
    </xf>
    <xf numFmtId="4" fontId="10" fillId="0" borderId="15" xfId="0" applyNumberFormat="1" applyFont="1" applyBorder="1" applyAlignment="1">
      <alignment horizontal="center" vertical="center"/>
    </xf>
    <xf numFmtId="10" fontId="10" fillId="0" borderId="17" xfId="0" applyNumberFormat="1" applyFont="1" applyBorder="1" applyAlignment="1">
      <alignment horizontal="center" vertical="center"/>
    </xf>
    <xf numFmtId="4" fontId="10" fillId="0" borderId="17" xfId="0" applyNumberFormat="1" applyFont="1" applyBorder="1" applyAlignment="1">
      <alignment horizontal="center" vertical="center"/>
    </xf>
    <xf numFmtId="10" fontId="10" fillId="0" borderId="18" xfId="0" applyNumberFormat="1" applyFont="1" applyBorder="1" applyAlignment="1">
      <alignment horizontal="center" vertical="center"/>
    </xf>
    <xf numFmtId="4" fontId="10" fillId="0" borderId="18" xfId="0" applyNumberFormat="1" applyFont="1" applyBorder="1" applyAlignment="1">
      <alignment horizontal="center" vertical="center"/>
    </xf>
    <xf numFmtId="10" fontId="10" fillId="0" borderId="20" xfId="0" applyNumberFormat="1" applyFont="1" applyBorder="1" applyAlignment="1">
      <alignment horizontal="center" vertical="center"/>
    </xf>
    <xf numFmtId="10" fontId="10" fillId="0" borderId="21" xfId="0" applyNumberFormat="1" applyFont="1" applyBorder="1" applyAlignment="1">
      <alignment horizontal="center" vertical="center"/>
    </xf>
    <xf numFmtId="4" fontId="10" fillId="0" borderId="21" xfId="0" applyNumberFormat="1" applyFont="1" applyBorder="1" applyAlignment="1">
      <alignment horizontal="center" vertical="center"/>
    </xf>
    <xf numFmtId="10" fontId="10" fillId="0" borderId="24" xfId="0" applyNumberFormat="1" applyFont="1" applyBorder="1" applyAlignment="1">
      <alignment horizontal="center" vertical="center"/>
    </xf>
    <xf numFmtId="4" fontId="10" fillId="0" borderId="24" xfId="0" applyNumberFormat="1" applyFont="1" applyBorder="1" applyAlignment="1">
      <alignment horizontal="center" vertical="center"/>
    </xf>
    <xf numFmtId="10" fontId="10" fillId="0" borderId="26" xfId="0" applyNumberFormat="1" applyFont="1" applyBorder="1" applyAlignment="1">
      <alignment horizontal="center" vertical="center"/>
    </xf>
    <xf numFmtId="4" fontId="10" fillId="0" borderId="26" xfId="0" applyNumberFormat="1" applyFont="1" applyBorder="1" applyAlignment="1">
      <alignment horizontal="center" vertical="center"/>
    </xf>
    <xf numFmtId="10" fontId="10" fillId="0" borderId="27" xfId="0" applyNumberFormat="1" applyFont="1" applyBorder="1" applyAlignment="1">
      <alignment horizontal="center" vertical="center"/>
    </xf>
    <xf numFmtId="4" fontId="10" fillId="0" borderId="27" xfId="0" applyNumberFormat="1" applyFont="1" applyBorder="1" applyAlignment="1">
      <alignment horizontal="center" vertical="center"/>
    </xf>
    <xf numFmtId="4" fontId="10" fillId="0" borderId="29" xfId="0" applyNumberFormat="1" applyFont="1" applyBorder="1" applyAlignment="1">
      <alignment horizontal="center" vertical="center"/>
    </xf>
    <xf numFmtId="10" fontId="10" fillId="0" borderId="29" xfId="0" applyNumberFormat="1" applyFont="1" applyBorder="1" applyAlignment="1">
      <alignment horizontal="center" vertical="center"/>
    </xf>
    <xf numFmtId="4" fontId="10" fillId="0" borderId="30" xfId="0" applyNumberFormat="1" applyFont="1" applyBorder="1" applyAlignment="1">
      <alignment horizontal="center" vertical="center"/>
    </xf>
    <xf numFmtId="10" fontId="10" fillId="0" borderId="30" xfId="0" applyNumberFormat="1" applyFont="1" applyBorder="1" applyAlignment="1">
      <alignment horizontal="center" vertical="center"/>
    </xf>
    <xf numFmtId="4" fontId="13" fillId="8" borderId="2" xfId="0" applyNumberFormat="1" applyFont="1" applyFill="1" applyBorder="1" applyAlignment="1">
      <alignment horizontal="center" vertical="center"/>
    </xf>
    <xf numFmtId="4" fontId="13" fillId="0" borderId="3" xfId="0" applyNumberFormat="1" applyFont="1" applyBorder="1" applyAlignment="1">
      <alignment horizontal="center" vertical="center"/>
    </xf>
    <xf numFmtId="4" fontId="13" fillId="0" borderId="4" xfId="0" applyNumberFormat="1" applyFont="1" applyBorder="1" applyAlignment="1">
      <alignment horizontal="center" vertical="center"/>
    </xf>
    <xf numFmtId="4" fontId="13" fillId="8" borderId="5"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13" fillId="0" borderId="9" xfId="0" applyNumberFormat="1" applyFont="1" applyBorder="1" applyAlignment="1">
      <alignment horizontal="center" vertical="center"/>
    </xf>
    <xf numFmtId="4" fontId="13" fillId="0" borderId="10" xfId="0" applyNumberFormat="1" applyFont="1" applyBorder="1" applyAlignment="1">
      <alignment horizontal="center" vertical="center"/>
    </xf>
    <xf numFmtId="4" fontId="13" fillId="8" borderId="8" xfId="0" applyNumberFormat="1" applyFont="1" applyFill="1" applyBorder="1" applyAlignment="1">
      <alignment horizontal="center" vertical="center"/>
    </xf>
    <xf numFmtId="4" fontId="10" fillId="0" borderId="11" xfId="0" applyNumberFormat="1" applyFont="1" applyBorder="1" applyAlignment="1">
      <alignment horizontal="center" vertical="center"/>
    </xf>
    <xf numFmtId="4" fontId="13" fillId="0" borderId="12" xfId="0" applyNumberFormat="1" applyFont="1" applyBorder="1" applyAlignment="1">
      <alignment horizontal="center" vertical="center"/>
    </xf>
    <xf numFmtId="4" fontId="13" fillId="0" borderId="13" xfId="0" applyNumberFormat="1" applyFont="1" applyBorder="1" applyAlignment="1">
      <alignment horizontal="center" vertical="center"/>
    </xf>
    <xf numFmtId="4" fontId="13" fillId="8" borderId="11" xfId="0" applyNumberFormat="1" applyFont="1" applyFill="1" applyBorder="1" applyAlignment="1">
      <alignment horizontal="center" vertical="center"/>
    </xf>
    <xf numFmtId="4" fontId="10" fillId="0" borderId="14" xfId="0" applyNumberFormat="1" applyFont="1" applyBorder="1" applyAlignment="1">
      <alignment horizontal="center" vertical="center"/>
    </xf>
    <xf numFmtId="4" fontId="13" fillId="0" borderId="15" xfId="0" applyNumberFormat="1" applyFont="1" applyBorder="1" applyAlignment="1">
      <alignment horizontal="center" vertical="center"/>
    </xf>
    <xf numFmtId="4" fontId="13" fillId="0" borderId="16" xfId="0" applyNumberFormat="1" applyFont="1" applyBorder="1" applyAlignment="1">
      <alignment horizontal="center" vertical="center"/>
    </xf>
    <xf numFmtId="4" fontId="13" fillId="8" borderId="14" xfId="0" applyNumberFormat="1" applyFont="1" applyFill="1" applyBorder="1" applyAlignment="1">
      <alignment horizontal="center" vertical="center"/>
    </xf>
    <xf numFmtId="4" fontId="13" fillId="0" borderId="18" xfId="0" applyNumberFormat="1" applyFont="1" applyBorder="1" applyAlignment="1">
      <alignment horizontal="center" vertical="center"/>
    </xf>
    <xf numFmtId="4" fontId="13" fillId="0" borderId="19" xfId="0" applyNumberFormat="1" applyFont="1" applyBorder="1" applyAlignment="1">
      <alignment horizontal="center" vertical="center"/>
    </xf>
    <xf numFmtId="4" fontId="13" fillId="8" borderId="17" xfId="0" applyNumberFormat="1" applyFont="1" applyFill="1" applyBorder="1" applyAlignment="1">
      <alignment horizontal="center" vertical="center"/>
    </xf>
    <xf numFmtId="4" fontId="10" fillId="0" borderId="20" xfId="0" applyNumberFormat="1" applyFont="1" applyBorder="1" applyAlignment="1">
      <alignment horizontal="center" vertical="center"/>
    </xf>
    <xf numFmtId="4" fontId="13" fillId="0" borderId="21" xfId="0" applyNumberFormat="1" applyFont="1" applyBorder="1" applyAlignment="1">
      <alignment horizontal="center" vertical="center"/>
    </xf>
    <xf numFmtId="4" fontId="13" fillId="0" borderId="22" xfId="0" applyNumberFormat="1" applyFont="1" applyBorder="1" applyAlignment="1">
      <alignment horizontal="center" vertical="center"/>
    </xf>
    <xf numFmtId="4" fontId="13" fillId="8" borderId="20" xfId="0" applyNumberFormat="1" applyFont="1" applyFill="1" applyBorder="1" applyAlignment="1">
      <alignment horizontal="center" vertical="center"/>
    </xf>
    <xf numFmtId="4" fontId="13" fillId="0" borderId="23" xfId="0" applyNumberFormat="1" applyFont="1" applyBorder="1" applyAlignment="1">
      <alignment horizontal="center" vertical="center"/>
    </xf>
    <xf numFmtId="4" fontId="13" fillId="0" borderId="24" xfId="0" applyNumberFormat="1" applyFont="1" applyBorder="1" applyAlignment="1">
      <alignment horizontal="center" vertical="center"/>
    </xf>
    <xf numFmtId="4" fontId="13" fillId="0" borderId="25" xfId="0" applyNumberFormat="1" applyFont="1" applyBorder="1" applyAlignment="1">
      <alignment horizontal="center" vertical="center"/>
    </xf>
    <xf numFmtId="4" fontId="13" fillId="8" borderId="23" xfId="0" applyNumberFormat="1" applyFont="1" applyFill="1" applyBorder="1" applyAlignment="1">
      <alignment horizontal="center" vertical="center"/>
    </xf>
    <xf numFmtId="4" fontId="13" fillId="0" borderId="27" xfId="0" applyNumberFormat="1" applyFont="1" applyBorder="1" applyAlignment="1">
      <alignment horizontal="center" vertical="center"/>
    </xf>
    <xf numFmtId="4" fontId="13" fillId="0" borderId="28" xfId="0" applyNumberFormat="1" applyFont="1" applyBorder="1" applyAlignment="1">
      <alignment horizontal="center" vertical="center"/>
    </xf>
    <xf numFmtId="4" fontId="13" fillId="8" borderId="26" xfId="0" applyNumberFormat="1" applyFont="1" applyFill="1" applyBorder="1" applyAlignment="1">
      <alignment horizontal="center" vertical="center"/>
    </xf>
    <xf numFmtId="4" fontId="13" fillId="0" borderId="30" xfId="0" applyNumberFormat="1" applyFont="1" applyBorder="1" applyAlignment="1">
      <alignment horizontal="center" vertical="center"/>
    </xf>
    <xf numFmtId="4" fontId="13" fillId="0" borderId="31" xfId="0" applyNumberFormat="1" applyFont="1" applyBorder="1" applyAlignment="1">
      <alignment horizontal="center" vertical="center"/>
    </xf>
    <xf numFmtId="4" fontId="13" fillId="0" borderId="0" xfId="0" applyNumberFormat="1" applyFont="1" applyAlignment="1">
      <alignment horizontal="center" vertical="center"/>
    </xf>
    <xf numFmtId="44" fontId="8" fillId="7" borderId="1" xfId="0" applyNumberFormat="1" applyFont="1" applyFill="1" applyBorder="1" applyAlignment="1">
      <alignment horizontal="center" vertical="center"/>
    </xf>
    <xf numFmtId="44" fontId="13" fillId="8" borderId="2" xfId="0" applyNumberFormat="1" applyFont="1" applyFill="1" applyBorder="1" applyAlignment="1">
      <alignment horizontal="center" vertical="center"/>
    </xf>
    <xf numFmtId="44" fontId="13"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44" fontId="13" fillId="0" borderId="4" xfId="0" applyNumberFormat="1" applyFont="1" applyBorder="1" applyAlignment="1">
      <alignment horizontal="center" vertical="center"/>
    </xf>
    <xf numFmtId="44" fontId="13" fillId="8" borderId="5" xfId="0" applyNumberFormat="1" applyFont="1" applyFill="1" applyBorder="1" applyAlignment="1">
      <alignment horizontal="center" vertical="center"/>
    </xf>
    <xf numFmtId="44" fontId="13" fillId="0" borderId="6" xfId="0" applyNumberFormat="1" applyFont="1" applyBorder="1" applyAlignment="1">
      <alignment horizontal="center" vertical="center"/>
    </xf>
    <xf numFmtId="44" fontId="13" fillId="0" borderId="7" xfId="0" applyNumberFormat="1" applyFont="1" applyBorder="1" applyAlignment="1">
      <alignment horizontal="center" vertical="center"/>
    </xf>
    <xf numFmtId="44" fontId="13" fillId="0" borderId="9" xfId="0" applyNumberFormat="1" applyFont="1" applyBorder="1" applyAlignment="1">
      <alignment horizontal="center" vertical="center"/>
    </xf>
    <xf numFmtId="44" fontId="13" fillId="0" borderId="10" xfId="0" applyNumberFormat="1" applyFont="1" applyBorder="1" applyAlignment="1">
      <alignment horizontal="center" vertical="center"/>
    </xf>
    <xf numFmtId="44" fontId="13" fillId="8" borderId="8" xfId="0" applyNumberFormat="1" applyFont="1" applyFill="1" applyBorder="1" applyAlignment="1">
      <alignment horizontal="center" vertical="center"/>
    </xf>
    <xf numFmtId="44" fontId="13" fillId="0" borderId="12" xfId="0" applyNumberFormat="1" applyFont="1" applyBorder="1" applyAlignment="1">
      <alignment horizontal="center" vertical="center"/>
    </xf>
    <xf numFmtId="44" fontId="13" fillId="0" borderId="13" xfId="0" applyNumberFormat="1" applyFont="1" applyBorder="1" applyAlignment="1">
      <alignment horizontal="center" vertical="center"/>
    </xf>
    <xf numFmtId="44" fontId="13" fillId="8" borderId="11" xfId="0" applyNumberFormat="1" applyFont="1" applyFill="1" applyBorder="1" applyAlignment="1">
      <alignment horizontal="center" vertical="center"/>
    </xf>
    <xf numFmtId="44" fontId="13" fillId="0" borderId="15" xfId="0" applyNumberFormat="1" applyFont="1" applyBorder="1" applyAlignment="1">
      <alignment horizontal="center" vertical="center"/>
    </xf>
    <xf numFmtId="44" fontId="13" fillId="0" borderId="16" xfId="0" applyNumberFormat="1" applyFont="1" applyBorder="1" applyAlignment="1">
      <alignment horizontal="center" vertical="center"/>
    </xf>
    <xf numFmtId="44" fontId="13" fillId="8" borderId="14" xfId="0" applyNumberFormat="1" applyFont="1" applyFill="1" applyBorder="1" applyAlignment="1">
      <alignment horizontal="center" vertical="center"/>
    </xf>
    <xf numFmtId="44" fontId="13" fillId="0" borderId="18" xfId="0" applyNumberFormat="1" applyFont="1" applyBorder="1" applyAlignment="1">
      <alignment horizontal="center" vertical="center"/>
    </xf>
    <xf numFmtId="44" fontId="13" fillId="0" borderId="19" xfId="0" applyNumberFormat="1" applyFont="1" applyBorder="1" applyAlignment="1">
      <alignment horizontal="center" vertical="center"/>
    </xf>
    <xf numFmtId="44" fontId="13" fillId="8" borderId="17" xfId="0" applyNumberFormat="1" applyFont="1" applyFill="1" applyBorder="1" applyAlignment="1">
      <alignment horizontal="center" vertical="center"/>
    </xf>
    <xf numFmtId="44" fontId="13" fillId="0" borderId="21" xfId="0" applyNumberFormat="1" applyFont="1" applyBorder="1" applyAlignment="1">
      <alignment horizontal="center" vertical="center"/>
    </xf>
    <xf numFmtId="44" fontId="13" fillId="0" borderId="22" xfId="0" applyNumberFormat="1" applyFont="1" applyBorder="1" applyAlignment="1">
      <alignment horizontal="center" vertical="center"/>
    </xf>
    <xf numFmtId="44" fontId="13" fillId="8" borderId="20" xfId="0" applyNumberFormat="1" applyFont="1" applyFill="1" applyBorder="1" applyAlignment="1">
      <alignment horizontal="center" vertical="center"/>
    </xf>
    <xf numFmtId="44" fontId="13" fillId="0" borderId="23" xfId="0" applyNumberFormat="1" applyFont="1" applyBorder="1" applyAlignment="1">
      <alignment horizontal="center" vertical="center"/>
    </xf>
    <xf numFmtId="44" fontId="13" fillId="0" borderId="24" xfId="0" applyNumberFormat="1" applyFont="1" applyBorder="1" applyAlignment="1">
      <alignment horizontal="center" vertical="center"/>
    </xf>
    <xf numFmtId="44" fontId="13" fillId="0" borderId="25" xfId="0" applyNumberFormat="1" applyFont="1" applyBorder="1" applyAlignment="1">
      <alignment horizontal="center" vertical="center"/>
    </xf>
    <xf numFmtId="44" fontId="13" fillId="8" borderId="23" xfId="0" applyNumberFormat="1" applyFont="1" applyFill="1" applyBorder="1" applyAlignment="1">
      <alignment horizontal="center" vertical="center"/>
    </xf>
    <xf numFmtId="44" fontId="13" fillId="0" borderId="27" xfId="0" applyNumberFormat="1" applyFont="1" applyBorder="1" applyAlignment="1">
      <alignment horizontal="center" vertical="center"/>
    </xf>
    <xf numFmtId="44" fontId="13" fillId="0" borderId="28" xfId="0" applyNumberFormat="1" applyFont="1" applyBorder="1" applyAlignment="1">
      <alignment horizontal="center" vertical="center"/>
    </xf>
    <xf numFmtId="44" fontId="13" fillId="8" borderId="26" xfId="0" applyNumberFormat="1" applyFont="1" applyFill="1" applyBorder="1" applyAlignment="1">
      <alignment horizontal="center" vertical="center"/>
    </xf>
    <xf numFmtId="44" fontId="13" fillId="0" borderId="30" xfId="0" applyNumberFormat="1" applyFont="1" applyBorder="1" applyAlignment="1">
      <alignment horizontal="center" vertical="center"/>
    </xf>
    <xf numFmtId="44" fontId="13" fillId="0" borderId="31" xfId="0" applyNumberFormat="1" applyFont="1" applyBorder="1" applyAlignment="1">
      <alignment horizontal="center" vertical="center"/>
    </xf>
    <xf numFmtId="44" fontId="13" fillId="0" borderId="0" xfId="0" applyNumberFormat="1" applyFont="1" applyAlignment="1">
      <alignment horizontal="center" vertical="center"/>
    </xf>
    <xf numFmtId="44" fontId="14" fillId="8" borderId="2" xfId="0" applyNumberFormat="1" applyFont="1" applyFill="1" applyBorder="1" applyAlignment="1">
      <alignment horizontal="center" vertical="center"/>
    </xf>
    <xf numFmtId="44" fontId="14" fillId="8" borderId="5" xfId="0" applyNumberFormat="1" applyFont="1" applyFill="1" applyBorder="1" applyAlignment="1">
      <alignment horizontal="center" vertical="center"/>
    </xf>
    <xf numFmtId="44" fontId="11" fillId="0" borderId="6" xfId="0" applyNumberFormat="1" applyFont="1" applyBorder="1" applyAlignment="1">
      <alignment horizontal="center" vertical="center"/>
    </xf>
    <xf numFmtId="44" fontId="14" fillId="8" borderId="17" xfId="0" applyNumberFormat="1" applyFont="1" applyFill="1" applyBorder="1" applyAlignment="1">
      <alignment horizontal="center" vertical="center"/>
    </xf>
    <xf numFmtId="44" fontId="11" fillId="0" borderId="18" xfId="0" applyNumberFormat="1" applyFont="1" applyBorder="1" applyAlignment="1">
      <alignment horizontal="center" vertical="center"/>
    </xf>
    <xf numFmtId="44" fontId="11" fillId="0" borderId="21" xfId="0" applyNumberFormat="1" applyFont="1" applyBorder="1" applyAlignment="1">
      <alignment horizontal="center" vertical="center"/>
    </xf>
    <xf numFmtId="10" fontId="15" fillId="0" borderId="201" xfId="0" applyNumberFormat="1" applyFont="1" applyBorder="1" applyAlignment="1">
      <alignment horizontal="center" vertical="center"/>
    </xf>
    <xf numFmtId="10" fontId="0" fillId="0" borderId="0" xfId="1" applyNumberFormat="1" applyFont="1" applyAlignment="1">
      <alignment vertical="center"/>
    </xf>
    <xf numFmtId="0" fontId="9" fillId="0" borderId="3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37" xfId="0" applyFont="1" applyBorder="1" applyAlignment="1">
      <alignment horizontal="left" vertical="center" wrapText="1"/>
    </xf>
    <xf numFmtId="0" fontId="9" fillId="0" borderId="44"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10" fillId="0" borderId="47" xfId="0" applyFont="1" applyBorder="1" applyAlignment="1">
      <alignment horizontal="left" vertical="center" wrapText="1"/>
    </xf>
    <xf numFmtId="0" fontId="9" fillId="0" borderId="55" xfId="0" applyFont="1" applyBorder="1" applyAlignment="1">
      <alignment horizontal="center" vertical="center"/>
    </xf>
    <xf numFmtId="0" fontId="10" fillId="0" borderId="58" xfId="0" applyFont="1" applyBorder="1" applyAlignment="1">
      <alignment horizontal="center" vertical="center"/>
    </xf>
    <xf numFmtId="0" fontId="10" fillId="0" borderId="57" xfId="0" applyFont="1" applyBorder="1" applyAlignment="1">
      <alignment horizontal="center" vertical="center"/>
    </xf>
    <xf numFmtId="0" fontId="9" fillId="0" borderId="66" xfId="0" applyFont="1" applyBorder="1" applyAlignment="1">
      <alignment horizontal="center" vertical="center"/>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0" fillId="0" borderId="69" xfId="0" applyFont="1" applyBorder="1" applyAlignment="1">
      <alignment horizontal="left" vertical="center" wrapText="1"/>
    </xf>
    <xf numFmtId="0" fontId="9" fillId="0" borderId="77" xfId="0" applyFont="1" applyBorder="1" applyAlignment="1">
      <alignment horizontal="center" vertical="center"/>
    </xf>
    <xf numFmtId="0" fontId="10" fillId="0" borderId="79" xfId="0" applyFont="1" applyBorder="1" applyAlignment="1">
      <alignment horizontal="center" vertical="center"/>
    </xf>
    <xf numFmtId="0" fontId="10" fillId="0" borderId="80" xfId="0" applyFont="1" applyBorder="1" applyAlignment="1">
      <alignment horizontal="center" vertical="center"/>
    </xf>
    <xf numFmtId="0" fontId="10" fillId="0" borderId="80" xfId="0" applyFont="1" applyBorder="1" applyAlignment="1">
      <alignment horizontal="left" vertical="center" wrapText="1"/>
    </xf>
    <xf numFmtId="0" fontId="9" fillId="0" borderId="88" xfId="0" applyFont="1" applyBorder="1" applyAlignment="1">
      <alignment horizontal="center" vertical="center"/>
    </xf>
    <xf numFmtId="0" fontId="10" fillId="0" borderId="90" xfId="0" applyFont="1" applyBorder="1" applyAlignment="1">
      <alignment horizontal="center" vertical="center"/>
    </xf>
    <xf numFmtId="0" fontId="10" fillId="0" borderId="91" xfId="0" applyFont="1" applyBorder="1" applyAlignment="1">
      <alignment horizontal="center" vertical="center"/>
    </xf>
    <xf numFmtId="0" fontId="10" fillId="0" borderId="91" xfId="0" applyFont="1" applyBorder="1" applyAlignment="1">
      <alignment horizontal="left" vertical="center" wrapText="1"/>
    </xf>
    <xf numFmtId="0" fontId="9" fillId="0" borderId="99" xfId="0" applyFont="1" applyBorder="1" applyAlignment="1">
      <alignment horizontal="center" vertical="center"/>
    </xf>
    <xf numFmtId="0" fontId="10" fillId="0" borderId="101" xfId="0" applyFont="1" applyBorder="1" applyAlignment="1">
      <alignment horizontal="center" vertical="center"/>
    </xf>
    <xf numFmtId="0" fontId="10" fillId="0" borderId="102" xfId="0" applyFont="1" applyBorder="1" applyAlignment="1">
      <alignment horizontal="center" vertical="center"/>
    </xf>
    <xf numFmtId="0" fontId="9" fillId="0" borderId="111" xfId="0" applyFont="1" applyBorder="1" applyAlignment="1">
      <alignment horizontal="center" vertical="center"/>
    </xf>
    <xf numFmtId="0" fontId="10" fillId="0" borderId="113" xfId="0" applyFont="1" applyBorder="1" applyAlignment="1">
      <alignment horizontal="center" vertical="center"/>
    </xf>
    <xf numFmtId="0" fontId="10" fillId="0" borderId="114" xfId="0" applyFont="1" applyBorder="1" applyAlignment="1">
      <alignment horizontal="center" vertical="center"/>
    </xf>
    <xf numFmtId="0" fontId="9" fillId="0" borderId="122"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0" fontId="9" fillId="0" borderId="133" xfId="0" applyFont="1" applyBorder="1" applyAlignment="1">
      <alignment horizontal="center" vertical="center"/>
    </xf>
    <xf numFmtId="0" fontId="10" fillId="0" borderId="135" xfId="0" applyFont="1" applyBorder="1" applyAlignment="1">
      <alignment horizontal="center" vertical="center"/>
    </xf>
    <xf numFmtId="0" fontId="10" fillId="0" borderId="136" xfId="0" applyFont="1" applyBorder="1" applyAlignment="1">
      <alignment horizontal="center" vertical="center"/>
    </xf>
    <xf numFmtId="0" fontId="10" fillId="0" borderId="136" xfId="0" applyFont="1" applyBorder="1" applyAlignment="1">
      <alignment horizontal="left" vertical="center" wrapText="1"/>
    </xf>
    <xf numFmtId="0" fontId="9" fillId="0" borderId="144" xfId="0" applyFont="1" applyBorder="1" applyAlignment="1">
      <alignment horizontal="center" vertical="center"/>
    </xf>
    <xf numFmtId="0" fontId="10" fillId="0" borderId="146" xfId="0" applyFont="1" applyBorder="1" applyAlignment="1">
      <alignment horizontal="center" vertical="center"/>
    </xf>
    <xf numFmtId="0" fontId="10" fillId="0" borderId="147" xfId="0" applyFont="1" applyBorder="1" applyAlignment="1">
      <alignment horizontal="center" vertical="center"/>
    </xf>
    <xf numFmtId="0" fontId="10" fillId="0" borderId="147" xfId="0" applyFont="1" applyBorder="1" applyAlignment="1">
      <alignment horizontal="left" vertical="center" wrapText="1"/>
    </xf>
    <xf numFmtId="0" fontId="9" fillId="0" borderId="151" xfId="0" applyFont="1" applyBorder="1" applyAlignment="1">
      <alignment horizontal="center" vertical="center"/>
    </xf>
    <xf numFmtId="0" fontId="10" fillId="0" borderId="153" xfId="0" applyFont="1" applyBorder="1" applyAlignment="1">
      <alignment horizontal="center" vertical="center"/>
    </xf>
    <xf numFmtId="0" fontId="10" fillId="0" borderId="154" xfId="0" applyFont="1" applyBorder="1" applyAlignment="1">
      <alignment horizontal="center" vertical="center"/>
    </xf>
    <xf numFmtId="0" fontId="9" fillId="0" borderId="163" xfId="0" applyFont="1" applyBorder="1" applyAlignment="1">
      <alignment horizontal="center" vertical="center"/>
    </xf>
    <xf numFmtId="0" fontId="10" fillId="0" borderId="165" xfId="0" applyFont="1" applyBorder="1" applyAlignment="1">
      <alignment horizontal="center" vertical="center"/>
    </xf>
    <xf numFmtId="0" fontId="10" fillId="0" borderId="166" xfId="0" applyFont="1" applyBorder="1" applyAlignment="1">
      <alignment horizontal="center" vertical="center"/>
    </xf>
    <xf numFmtId="0" fontId="9" fillId="0" borderId="174" xfId="0" applyFont="1" applyBorder="1" applyAlignment="1">
      <alignment horizontal="center" vertical="center"/>
    </xf>
    <xf numFmtId="0" fontId="10" fillId="0" borderId="176" xfId="0" applyFont="1" applyBorder="1" applyAlignment="1">
      <alignment horizontal="center" vertical="center"/>
    </xf>
    <xf numFmtId="0" fontId="10" fillId="0" borderId="177" xfId="0" applyFont="1" applyBorder="1" applyAlignment="1">
      <alignment horizontal="center" vertical="center"/>
    </xf>
    <xf numFmtId="0" fontId="9" fillId="0" borderId="185" xfId="0" applyFont="1" applyBorder="1" applyAlignment="1">
      <alignment horizontal="center" vertical="center"/>
    </xf>
    <xf numFmtId="0" fontId="10" fillId="0" borderId="187" xfId="0" applyFont="1" applyBorder="1" applyAlignment="1">
      <alignment horizontal="center" vertical="center"/>
    </xf>
    <xf numFmtId="0" fontId="10" fillId="0" borderId="188" xfId="0" applyFont="1" applyBorder="1" applyAlignment="1">
      <alignment horizontal="center" vertical="center"/>
    </xf>
    <xf numFmtId="0" fontId="9" fillId="0" borderId="196" xfId="0" applyFont="1" applyBorder="1" applyAlignment="1">
      <alignment horizontal="center" vertical="center"/>
    </xf>
    <xf numFmtId="0" fontId="10" fillId="0" borderId="198" xfId="0" applyFont="1" applyBorder="1" applyAlignment="1">
      <alignment horizontal="center" vertical="center"/>
    </xf>
    <xf numFmtId="0" fontId="10" fillId="0" borderId="199" xfId="0" applyFont="1" applyBorder="1" applyAlignment="1">
      <alignment horizontal="center" vertical="center"/>
    </xf>
    <xf numFmtId="0" fontId="9" fillId="0" borderId="34" xfId="0" applyFont="1" applyBorder="1" applyAlignment="1">
      <alignment horizontal="center" vertical="center" wrapText="1"/>
    </xf>
    <xf numFmtId="0" fontId="13" fillId="0" borderId="37" xfId="0" applyFont="1" applyBorder="1" applyAlignment="1">
      <alignment horizontal="left" vertical="center" wrapText="1"/>
    </xf>
    <xf numFmtId="0" fontId="13" fillId="0" borderId="40" xfId="0" applyFont="1" applyBorder="1" applyAlignment="1">
      <alignment horizontal="left" vertical="center" wrapText="1"/>
    </xf>
    <xf numFmtId="0" fontId="9" fillId="0" borderId="44" xfId="0" applyFont="1" applyBorder="1" applyAlignment="1">
      <alignment horizontal="center" vertical="center" wrapText="1"/>
    </xf>
    <xf numFmtId="0" fontId="13" fillId="0" borderId="50" xfId="0" applyFont="1" applyBorder="1" applyAlignment="1">
      <alignment horizontal="left" vertical="center" wrapText="1"/>
    </xf>
    <xf numFmtId="0" fontId="13" fillId="0" borderId="47" xfId="0" applyFont="1" applyBorder="1" applyAlignment="1">
      <alignment horizontal="left" vertical="center" wrapText="1"/>
    </xf>
    <xf numFmtId="0" fontId="9" fillId="0" borderId="55" xfId="0" applyFont="1" applyBorder="1" applyAlignment="1">
      <alignment horizontal="center" vertical="center" wrapText="1"/>
    </xf>
    <xf numFmtId="0" fontId="10" fillId="0" borderId="58" xfId="0" applyFont="1" applyBorder="1" applyAlignment="1">
      <alignment horizontal="left" vertical="center" wrapText="1"/>
    </xf>
    <xf numFmtId="0" fontId="13" fillId="0" borderId="61" xfId="0" applyFont="1" applyBorder="1" applyAlignment="1">
      <alignment horizontal="left" vertical="center" wrapText="1"/>
    </xf>
    <xf numFmtId="0" fontId="13" fillId="0" borderId="58" xfId="0" applyFont="1" applyBorder="1" applyAlignment="1">
      <alignment horizontal="left" vertical="center" wrapText="1"/>
    </xf>
    <xf numFmtId="0" fontId="9" fillId="0" borderId="66" xfId="0" applyFont="1" applyBorder="1" applyAlignment="1">
      <alignment horizontal="center" vertical="center" wrapText="1"/>
    </xf>
    <xf numFmtId="0" fontId="13" fillId="0" borderId="72" xfId="0" applyFont="1" applyBorder="1" applyAlignment="1">
      <alignment horizontal="left" vertical="center" wrapText="1"/>
    </xf>
    <xf numFmtId="0" fontId="13" fillId="0" borderId="69" xfId="0" applyFont="1" applyBorder="1" applyAlignment="1">
      <alignment horizontal="left" vertical="center" wrapText="1"/>
    </xf>
    <xf numFmtId="0" fontId="9" fillId="0" borderId="77" xfId="0" applyFont="1" applyBorder="1" applyAlignment="1">
      <alignment horizontal="center" vertical="center" wrapText="1"/>
    </xf>
    <xf numFmtId="0" fontId="13" fillId="0" borderId="83" xfId="0" applyFont="1" applyBorder="1" applyAlignment="1">
      <alignment horizontal="left" vertical="center" wrapText="1"/>
    </xf>
    <xf numFmtId="0" fontId="13" fillId="0" borderId="80" xfId="0" applyFont="1" applyBorder="1" applyAlignment="1">
      <alignment horizontal="left" vertical="center" wrapText="1"/>
    </xf>
    <xf numFmtId="0" fontId="9" fillId="0" borderId="88" xfId="0" applyFont="1" applyBorder="1" applyAlignment="1">
      <alignment horizontal="center" vertical="center" wrapText="1"/>
    </xf>
    <xf numFmtId="0" fontId="13" fillId="0" borderId="94" xfId="0" applyFont="1" applyBorder="1" applyAlignment="1">
      <alignment horizontal="left" vertical="center" wrapText="1"/>
    </xf>
    <xf numFmtId="0" fontId="13" fillId="0" borderId="91" xfId="0" applyFont="1" applyBorder="1" applyAlignment="1">
      <alignment horizontal="left" vertical="center" wrapText="1"/>
    </xf>
    <xf numFmtId="0" fontId="9" fillId="0" borderId="99" xfId="0" applyFont="1" applyBorder="1" applyAlignment="1">
      <alignment horizontal="center" vertical="center" wrapText="1"/>
    </xf>
    <xf numFmtId="0" fontId="10" fillId="0" borderId="102" xfId="0" applyFont="1" applyBorder="1" applyAlignment="1">
      <alignment horizontal="left" vertical="center" wrapText="1"/>
    </xf>
    <xf numFmtId="0" fontId="13" fillId="0" borderId="105" xfId="0" applyFont="1" applyBorder="1" applyAlignment="1">
      <alignment horizontal="left" vertical="center" wrapText="1"/>
    </xf>
    <xf numFmtId="0" fontId="13" fillId="0" borderId="102" xfId="0" applyFont="1" applyBorder="1" applyAlignment="1">
      <alignment horizontal="left" vertical="center" wrapText="1"/>
    </xf>
    <xf numFmtId="0" fontId="9" fillId="0" borderId="111" xfId="0" applyFont="1" applyBorder="1" applyAlignment="1">
      <alignment horizontal="center" vertical="center" wrapText="1"/>
    </xf>
    <xf numFmtId="0" fontId="10" fillId="0" borderId="114" xfId="0" applyFont="1" applyBorder="1" applyAlignment="1">
      <alignment horizontal="left" vertical="center" wrapText="1"/>
    </xf>
    <xf numFmtId="0" fontId="13" fillId="0" borderId="117" xfId="0" applyFont="1" applyBorder="1" applyAlignment="1">
      <alignment horizontal="left" vertical="center" wrapText="1"/>
    </xf>
    <xf numFmtId="0" fontId="13" fillId="0" borderId="114" xfId="0" applyFont="1" applyBorder="1" applyAlignment="1">
      <alignment horizontal="left" vertical="center" wrapText="1"/>
    </xf>
    <xf numFmtId="0" fontId="9" fillId="0" borderId="122" xfId="0" applyFont="1" applyBorder="1" applyAlignment="1">
      <alignment horizontal="center" vertical="center" wrapText="1"/>
    </xf>
    <xf numFmtId="0" fontId="10" fillId="0" borderId="125" xfId="0" applyFont="1" applyBorder="1" applyAlignment="1">
      <alignment horizontal="left" vertical="center" wrapText="1"/>
    </xf>
    <xf numFmtId="0" fontId="13" fillId="0" borderId="128" xfId="0" applyFont="1" applyBorder="1" applyAlignment="1">
      <alignment horizontal="left" vertical="center" wrapText="1"/>
    </xf>
    <xf numFmtId="0" fontId="13" fillId="0" borderId="125" xfId="0" applyFont="1" applyBorder="1" applyAlignment="1">
      <alignment horizontal="left" vertical="center" wrapText="1"/>
    </xf>
    <xf numFmtId="0" fontId="9" fillId="0" borderId="133" xfId="0" applyFont="1" applyBorder="1" applyAlignment="1">
      <alignment horizontal="center" vertical="center" wrapText="1"/>
    </xf>
    <xf numFmtId="0" fontId="13" fillId="0" borderId="136" xfId="0" applyFont="1" applyBorder="1" applyAlignment="1">
      <alignment horizontal="left" vertical="center" wrapText="1"/>
    </xf>
    <xf numFmtId="0" fontId="13" fillId="0" borderId="139" xfId="0" applyFont="1" applyBorder="1" applyAlignment="1">
      <alignment horizontal="left" vertical="center" wrapText="1"/>
    </xf>
    <xf numFmtId="0" fontId="9" fillId="0" borderId="144" xfId="0" applyFont="1" applyBorder="1" applyAlignment="1">
      <alignment horizontal="center" vertical="center" wrapText="1"/>
    </xf>
    <xf numFmtId="0" fontId="13" fillId="0" borderId="147" xfId="0" applyFont="1" applyBorder="1" applyAlignment="1">
      <alignment horizontal="left" vertical="center" wrapText="1"/>
    </xf>
    <xf numFmtId="0" fontId="9" fillId="0" borderId="151" xfId="0" applyFont="1" applyBorder="1" applyAlignment="1">
      <alignment horizontal="center" vertical="center" wrapText="1"/>
    </xf>
    <xf numFmtId="0" fontId="10" fillId="0" borderId="154" xfId="0" applyFont="1" applyBorder="1" applyAlignment="1">
      <alignment horizontal="left" vertical="center" wrapText="1"/>
    </xf>
    <xf numFmtId="0" fontId="13" fillId="0" borderId="157" xfId="0" applyFont="1" applyBorder="1" applyAlignment="1">
      <alignment horizontal="left" vertical="center" wrapText="1"/>
    </xf>
    <xf numFmtId="0" fontId="13" fillId="0" borderId="154" xfId="0" applyFont="1" applyBorder="1" applyAlignment="1">
      <alignment horizontal="left" vertical="center" wrapText="1"/>
    </xf>
    <xf numFmtId="0" fontId="9" fillId="0" borderId="163" xfId="0" applyFont="1" applyBorder="1" applyAlignment="1">
      <alignment horizontal="center" vertical="center" wrapText="1"/>
    </xf>
    <xf numFmtId="0" fontId="10" fillId="0" borderId="166" xfId="0" applyFont="1" applyBorder="1" applyAlignment="1">
      <alignment horizontal="left" vertical="center" wrapText="1"/>
    </xf>
    <xf numFmtId="0" fontId="13" fillId="0" borderId="169" xfId="0" applyFont="1" applyBorder="1" applyAlignment="1">
      <alignment horizontal="left" vertical="center" wrapText="1"/>
    </xf>
    <xf numFmtId="0" fontId="13" fillId="0" borderId="166" xfId="0" applyFont="1" applyBorder="1" applyAlignment="1">
      <alignment horizontal="left" vertical="center" wrapText="1"/>
    </xf>
    <xf numFmtId="0" fontId="9" fillId="0" borderId="174" xfId="0" applyFont="1" applyBorder="1" applyAlignment="1">
      <alignment horizontal="center" vertical="center" wrapText="1"/>
    </xf>
    <xf numFmtId="0" fontId="10" fillId="0" borderId="177" xfId="0" applyFont="1" applyBorder="1" applyAlignment="1">
      <alignment horizontal="left" vertical="center" wrapText="1"/>
    </xf>
    <xf numFmtId="0" fontId="13" fillId="0" borderId="180" xfId="0" applyFont="1" applyBorder="1" applyAlignment="1">
      <alignment horizontal="left" vertical="center" wrapText="1"/>
    </xf>
    <xf numFmtId="0" fontId="13" fillId="0" borderId="177" xfId="0" applyFont="1" applyBorder="1" applyAlignment="1">
      <alignment horizontal="left" vertical="center" wrapText="1"/>
    </xf>
    <xf numFmtId="0" fontId="9" fillId="0" borderId="185" xfId="0" applyFont="1" applyBorder="1" applyAlignment="1">
      <alignment horizontal="center" vertical="center" wrapText="1"/>
    </xf>
    <xf numFmtId="0" fontId="10" fillId="0" borderId="188" xfId="0" applyFont="1" applyBorder="1" applyAlignment="1">
      <alignment horizontal="left" vertical="center" wrapText="1"/>
    </xf>
    <xf numFmtId="0" fontId="13" fillId="0" borderId="191" xfId="0" applyFont="1" applyBorder="1" applyAlignment="1">
      <alignment horizontal="left" vertical="center" wrapText="1"/>
    </xf>
    <xf numFmtId="0" fontId="13" fillId="0" borderId="188" xfId="0" applyFont="1" applyBorder="1" applyAlignment="1">
      <alignment horizontal="left" vertical="center" wrapText="1"/>
    </xf>
    <xf numFmtId="0" fontId="9" fillId="0" borderId="196" xfId="0" applyFont="1" applyBorder="1" applyAlignment="1">
      <alignment horizontal="center" vertical="center" wrapText="1"/>
    </xf>
    <xf numFmtId="0" fontId="10" fillId="0" borderId="199" xfId="0" applyFont="1" applyBorder="1" applyAlignment="1">
      <alignment horizontal="left" vertical="center" wrapText="1"/>
    </xf>
    <xf numFmtId="0" fontId="13" fillId="0" borderId="199" xfId="0" applyFont="1" applyBorder="1" applyAlignment="1">
      <alignment horizontal="left" vertical="center" wrapText="1"/>
    </xf>
    <xf numFmtId="0" fontId="13" fillId="0" borderId="37" xfId="0" applyFont="1" applyBorder="1" applyAlignment="1">
      <alignment horizontal="center" vertical="center"/>
    </xf>
    <xf numFmtId="0" fontId="13" fillId="0" borderId="40" xfId="0" applyFont="1" applyBorder="1" applyAlignment="1">
      <alignment horizontal="center" vertical="center"/>
    </xf>
    <xf numFmtId="0" fontId="13" fillId="0" borderId="50" xfId="0" applyFont="1" applyBorder="1" applyAlignment="1">
      <alignment horizontal="center" vertical="center"/>
    </xf>
    <xf numFmtId="0" fontId="13" fillId="0" borderId="47" xfId="0" applyFont="1" applyBorder="1" applyAlignment="1">
      <alignment horizontal="center" vertical="center"/>
    </xf>
    <xf numFmtId="0" fontId="13" fillId="0" borderId="61" xfId="0" applyFont="1" applyBorder="1" applyAlignment="1">
      <alignment horizontal="center" vertical="center"/>
    </xf>
    <xf numFmtId="0" fontId="13" fillId="0" borderId="58" xfId="0" applyFont="1" applyBorder="1" applyAlignment="1">
      <alignment horizontal="center" vertical="center"/>
    </xf>
    <xf numFmtId="0" fontId="13" fillId="0" borderId="72" xfId="0" applyFont="1" applyBorder="1" applyAlignment="1">
      <alignment horizontal="center" vertical="center"/>
    </xf>
    <xf numFmtId="0" fontId="13" fillId="0" borderId="69" xfId="0" applyFont="1" applyBorder="1" applyAlignment="1">
      <alignment horizontal="center" vertical="center"/>
    </xf>
    <xf numFmtId="0" fontId="13" fillId="0" borderId="83" xfId="0" applyFont="1" applyBorder="1" applyAlignment="1">
      <alignment horizontal="center" vertical="center"/>
    </xf>
    <xf numFmtId="0" fontId="13" fillId="0" borderId="80" xfId="0" applyFont="1" applyBorder="1" applyAlignment="1">
      <alignment horizontal="center" vertical="center"/>
    </xf>
    <xf numFmtId="0" fontId="13" fillId="0" borderId="94" xfId="0" applyFont="1" applyBorder="1" applyAlignment="1">
      <alignment horizontal="center" vertical="center"/>
    </xf>
    <xf numFmtId="0" fontId="13" fillId="0" borderId="91" xfId="0" applyFont="1" applyBorder="1" applyAlignment="1">
      <alignment horizontal="center" vertical="center"/>
    </xf>
    <xf numFmtId="0" fontId="13" fillId="0" borderId="105" xfId="0" applyFont="1" applyBorder="1" applyAlignment="1">
      <alignment horizontal="center" vertical="center"/>
    </xf>
    <xf numFmtId="0" fontId="13" fillId="0" borderId="108" xfId="0" applyFont="1" applyBorder="1" applyAlignment="1">
      <alignment horizontal="center" vertical="center"/>
    </xf>
    <xf numFmtId="0" fontId="13" fillId="0" borderId="102" xfId="0" applyFont="1" applyBorder="1" applyAlignment="1">
      <alignment horizontal="center" vertical="center"/>
    </xf>
    <xf numFmtId="0" fontId="13" fillId="0" borderId="117" xfId="0" applyFont="1" applyBorder="1" applyAlignment="1">
      <alignment horizontal="center" vertical="center"/>
    </xf>
    <xf numFmtId="0" fontId="13" fillId="0" borderId="114" xfId="0" applyFont="1" applyBorder="1" applyAlignment="1">
      <alignment horizontal="center" vertical="center"/>
    </xf>
    <xf numFmtId="0" fontId="13" fillId="0" borderId="128" xfId="0" applyFont="1" applyBorder="1" applyAlignment="1">
      <alignment horizontal="center" vertical="center"/>
    </xf>
    <xf numFmtId="0" fontId="13" fillId="0" borderId="125" xfId="0" applyFont="1" applyBorder="1" applyAlignment="1">
      <alignment horizontal="center" vertical="center"/>
    </xf>
    <xf numFmtId="0" fontId="13" fillId="0" borderId="136" xfId="0" applyFont="1" applyBorder="1" applyAlignment="1">
      <alignment horizontal="center" vertical="center"/>
    </xf>
    <xf numFmtId="0" fontId="13" fillId="0" borderId="139" xfId="0" applyFont="1" applyBorder="1" applyAlignment="1">
      <alignment horizontal="center" vertical="center"/>
    </xf>
    <xf numFmtId="0" fontId="13" fillId="0" borderId="147" xfId="0" applyFont="1" applyBorder="1" applyAlignment="1">
      <alignment horizontal="center" vertical="center"/>
    </xf>
    <xf numFmtId="0" fontId="13" fillId="0" borderId="157" xfId="0" applyFont="1" applyBorder="1" applyAlignment="1">
      <alignment horizontal="center" vertical="center"/>
    </xf>
    <xf numFmtId="0" fontId="13" fillId="0" borderId="160" xfId="0" applyFont="1" applyBorder="1" applyAlignment="1">
      <alignment horizontal="center" vertical="center"/>
    </xf>
    <xf numFmtId="0" fontId="13" fillId="0" borderId="154" xfId="0" applyFont="1" applyBorder="1" applyAlignment="1">
      <alignment horizontal="center" vertical="center"/>
    </xf>
    <xf numFmtId="0" fontId="13" fillId="0" borderId="169" xfId="0" applyFont="1" applyBorder="1" applyAlignment="1">
      <alignment horizontal="center" vertical="center"/>
    </xf>
    <xf numFmtId="0" fontId="13" fillId="0" borderId="166" xfId="0" applyFont="1" applyBorder="1" applyAlignment="1">
      <alignment horizontal="center" vertical="center"/>
    </xf>
    <xf numFmtId="0" fontId="13" fillId="0" borderId="180" xfId="0" applyFont="1" applyBorder="1" applyAlignment="1">
      <alignment horizontal="center" vertical="center"/>
    </xf>
    <xf numFmtId="0" fontId="13" fillId="0" borderId="177" xfId="0" applyFont="1" applyBorder="1" applyAlignment="1">
      <alignment horizontal="center" vertical="center"/>
    </xf>
    <xf numFmtId="0" fontId="13" fillId="0" borderId="191" xfId="0" applyFont="1" applyBorder="1" applyAlignment="1">
      <alignment horizontal="center" vertical="center"/>
    </xf>
    <xf numFmtId="0" fontId="13" fillId="0" borderId="188" xfId="0" applyFont="1" applyBorder="1" applyAlignment="1">
      <alignment horizontal="center" vertical="center"/>
    </xf>
    <xf numFmtId="0" fontId="13" fillId="0" borderId="199" xfId="0" applyFont="1" applyBorder="1" applyAlignment="1">
      <alignment horizontal="center" vertical="center"/>
    </xf>
    <xf numFmtId="4" fontId="10" fillId="0" borderId="80" xfId="0" applyNumberFormat="1" applyFont="1" applyBorder="1" applyAlignment="1">
      <alignment horizontal="center" vertical="center"/>
    </xf>
    <xf numFmtId="4" fontId="10" fillId="0" borderId="91" xfId="0" applyNumberFormat="1" applyFont="1" applyBorder="1" applyAlignment="1">
      <alignment horizontal="center" vertical="center"/>
    </xf>
    <xf numFmtId="4" fontId="10" fillId="0" borderId="102" xfId="0" applyNumberFormat="1" applyFont="1" applyBorder="1" applyAlignment="1">
      <alignment horizontal="center" vertical="center"/>
    </xf>
    <xf numFmtId="4" fontId="10" fillId="0" borderId="114" xfId="0" applyNumberFormat="1" applyFont="1" applyBorder="1" applyAlignment="1">
      <alignment horizontal="center" vertical="center"/>
    </xf>
    <xf numFmtId="4" fontId="10" fillId="0" borderId="147" xfId="0" applyNumberFormat="1" applyFont="1" applyBorder="1" applyAlignment="1">
      <alignment horizontal="center" vertical="center"/>
    </xf>
    <xf numFmtId="4" fontId="10" fillId="0" borderId="166" xfId="0" applyNumberFormat="1" applyFont="1" applyBorder="1" applyAlignment="1">
      <alignment horizontal="center" vertical="center"/>
    </xf>
    <xf numFmtId="0" fontId="8" fillId="0" borderId="193" xfId="0" applyFont="1" applyBorder="1" applyAlignment="1">
      <alignment horizontal="left" vertical="center" wrapText="1"/>
    </xf>
    <xf numFmtId="0" fontId="8" fillId="9" borderId="32" xfId="0" applyFont="1" applyFill="1" applyBorder="1" applyAlignment="1">
      <alignment horizontal="left" vertical="center" wrapText="1"/>
    </xf>
    <xf numFmtId="0" fontId="13" fillId="0" borderId="0" xfId="0" applyFont="1" applyAlignment="1">
      <alignment horizontal="left" vertical="center" wrapText="1"/>
    </xf>
    <xf numFmtId="0" fontId="8" fillId="9" borderId="32" xfId="0" applyFont="1" applyFill="1" applyBorder="1" applyAlignment="1">
      <alignment vertical="center" wrapText="1"/>
    </xf>
    <xf numFmtId="0" fontId="8" fillId="9" borderId="32" xfId="0" applyFont="1" applyFill="1" applyBorder="1" applyAlignment="1">
      <alignment horizontal="center" vertical="center" wrapText="1"/>
    </xf>
    <xf numFmtId="0" fontId="11" fillId="0" borderId="135" xfId="0" applyFont="1" applyBorder="1" applyAlignment="1">
      <alignment horizontal="left" vertical="center"/>
    </xf>
    <xf numFmtId="0" fontId="11" fillId="0" borderId="146" xfId="0" applyFont="1" applyBorder="1" applyAlignment="1">
      <alignment horizontal="left" vertical="center"/>
    </xf>
    <xf numFmtId="0" fontId="11" fillId="0" borderId="146" xfId="0" applyFont="1" applyBorder="1" applyAlignment="1">
      <alignment vertical="center"/>
    </xf>
    <xf numFmtId="0" fontId="11" fillId="0" borderId="135" xfId="0" applyFont="1" applyBorder="1" applyAlignment="1">
      <alignment vertical="center"/>
    </xf>
    <xf numFmtId="0" fontId="8" fillId="9" borderId="63" xfId="0" applyFont="1" applyFill="1" applyBorder="1" applyAlignment="1">
      <alignment vertical="center" wrapText="1"/>
    </xf>
    <xf numFmtId="0" fontId="8" fillId="9" borderId="53" xfId="0" applyFont="1" applyFill="1" applyBorder="1" applyAlignment="1">
      <alignment vertical="center" wrapText="1"/>
    </xf>
    <xf numFmtId="0" fontId="8" fillId="9" borderId="52" xfId="0" applyFont="1" applyFill="1" applyBorder="1" applyAlignment="1">
      <alignment vertical="center" wrapText="1"/>
    </xf>
    <xf numFmtId="0" fontId="8" fillId="9" borderId="42" xfId="0" applyFont="1" applyFill="1" applyBorder="1" applyAlignment="1">
      <alignment vertical="center" wrapText="1"/>
    </xf>
    <xf numFmtId="0" fontId="8" fillId="0" borderId="193" xfId="0" applyFont="1" applyBorder="1" applyAlignment="1">
      <alignment horizontal="center" vertical="center" wrapText="1"/>
    </xf>
    <xf numFmtId="0" fontId="9" fillId="0" borderId="33" xfId="0" applyFont="1" applyBorder="1" applyAlignment="1">
      <alignment horizontal="center" vertical="center"/>
    </xf>
    <xf numFmtId="0" fontId="13" fillId="0" borderId="36" xfId="0" applyFont="1" applyBorder="1" applyAlignment="1">
      <alignment horizontal="center" vertical="center"/>
    </xf>
    <xf numFmtId="0" fontId="13" fillId="0" borderId="205" xfId="0" applyFont="1" applyBorder="1" applyAlignment="1">
      <alignment horizontal="center" vertical="center"/>
    </xf>
    <xf numFmtId="0" fontId="13" fillId="0" borderId="39" xfId="0" applyFont="1" applyBorder="1" applyAlignment="1">
      <alignment horizontal="center" vertical="center"/>
    </xf>
    <xf numFmtId="0" fontId="8" fillId="9" borderId="42" xfId="0" applyFont="1" applyFill="1" applyBorder="1" applyAlignment="1">
      <alignment horizontal="center" vertical="center" wrapText="1"/>
    </xf>
    <xf numFmtId="0" fontId="9" fillId="0" borderId="43" xfId="0" applyFont="1" applyBorder="1" applyAlignment="1">
      <alignment horizontal="center" vertical="center"/>
    </xf>
    <xf numFmtId="0" fontId="13" fillId="0" borderId="49" xfId="0" applyFont="1" applyBorder="1" applyAlignment="1">
      <alignment horizontal="center" vertical="center"/>
    </xf>
    <xf numFmtId="0" fontId="8" fillId="9" borderId="52" xfId="0" applyFont="1" applyFill="1" applyBorder="1" applyAlignment="1">
      <alignment horizontal="center" vertical="center" wrapText="1"/>
    </xf>
    <xf numFmtId="0" fontId="13" fillId="0" borderId="46" xfId="0" applyFont="1" applyBorder="1" applyAlignment="1">
      <alignment horizontal="center" vertical="center"/>
    </xf>
    <xf numFmtId="0" fontId="8" fillId="9" borderId="53" xfId="0" applyFont="1" applyFill="1" applyBorder="1" applyAlignment="1">
      <alignment horizontal="center" vertical="center" wrapText="1"/>
    </xf>
    <xf numFmtId="0" fontId="9" fillId="0" borderId="54" xfId="0" applyFont="1" applyBorder="1" applyAlignment="1">
      <alignment horizontal="center" vertical="center"/>
    </xf>
    <xf numFmtId="0" fontId="13" fillId="0" borderId="60" xfId="0" applyFont="1" applyBorder="1" applyAlignment="1">
      <alignment horizontal="center" vertical="center"/>
    </xf>
    <xf numFmtId="0" fontId="8" fillId="9" borderId="63" xfId="0" applyFont="1" applyFill="1" applyBorder="1" applyAlignment="1">
      <alignment horizontal="center" vertical="center" wrapText="1"/>
    </xf>
    <xf numFmtId="0" fontId="13" fillId="0" borderId="57" xfId="0" applyFont="1" applyBorder="1" applyAlignment="1">
      <alignment horizontal="center" vertical="center"/>
    </xf>
    <xf numFmtId="0" fontId="8" fillId="9" borderId="64" xfId="0" applyFont="1" applyFill="1" applyBorder="1" applyAlignment="1">
      <alignment horizontal="center" vertical="center" wrapText="1"/>
    </xf>
    <xf numFmtId="0" fontId="9" fillId="0" borderId="65" xfId="0" applyFont="1" applyBorder="1" applyAlignment="1">
      <alignment horizontal="center" vertical="center"/>
    </xf>
    <xf numFmtId="0" fontId="13" fillId="0" borderId="71" xfId="0" applyFont="1" applyBorder="1" applyAlignment="1">
      <alignment horizontal="center" vertical="center"/>
    </xf>
    <xf numFmtId="0" fontId="8" fillId="9" borderId="74" xfId="0" applyFont="1" applyFill="1" applyBorder="1" applyAlignment="1">
      <alignment horizontal="center" vertical="center" wrapText="1"/>
    </xf>
    <xf numFmtId="0" fontId="13" fillId="0" borderId="68" xfId="0" applyFont="1" applyBorder="1" applyAlignment="1">
      <alignment horizontal="center" vertical="center"/>
    </xf>
    <xf numFmtId="0" fontId="8" fillId="9" borderId="75" xfId="0" applyFont="1" applyFill="1" applyBorder="1" applyAlignment="1">
      <alignment horizontal="center" vertical="center" wrapText="1"/>
    </xf>
    <xf numFmtId="0" fontId="9" fillId="0" borderId="76" xfId="0" applyFont="1" applyBorder="1" applyAlignment="1">
      <alignment horizontal="center" vertical="center"/>
    </xf>
    <xf numFmtId="0" fontId="13" fillId="0" borderId="82" xfId="0" applyFont="1" applyBorder="1" applyAlignment="1">
      <alignment horizontal="center" vertical="center"/>
    </xf>
    <xf numFmtId="0" fontId="8" fillId="9" borderId="85" xfId="0" applyFont="1" applyFill="1" applyBorder="1" applyAlignment="1">
      <alignment horizontal="center" vertical="center" wrapText="1"/>
    </xf>
    <xf numFmtId="0" fontId="13" fillId="0" borderId="79" xfId="0" applyFont="1" applyBorder="1" applyAlignment="1">
      <alignment horizontal="center" vertical="center"/>
    </xf>
    <xf numFmtId="0" fontId="8" fillId="9" borderId="86" xfId="0" applyFont="1" applyFill="1" applyBorder="1" applyAlignment="1">
      <alignment horizontal="center" vertical="center" wrapText="1"/>
    </xf>
    <xf numFmtId="0" fontId="9" fillId="0" borderId="87" xfId="0" applyFont="1" applyBorder="1" applyAlignment="1">
      <alignment horizontal="center" vertical="center"/>
    </xf>
    <xf numFmtId="0" fontId="13" fillId="0" borderId="93" xfId="0" applyFont="1" applyBorder="1" applyAlignment="1">
      <alignment horizontal="center" vertical="center"/>
    </xf>
    <xf numFmtId="0" fontId="8" fillId="9" borderId="96" xfId="0" applyFont="1" applyFill="1" applyBorder="1" applyAlignment="1">
      <alignment horizontal="center" vertical="center" wrapText="1"/>
    </xf>
    <xf numFmtId="0" fontId="13" fillId="0" borderId="90" xfId="0" applyFont="1" applyBorder="1" applyAlignment="1">
      <alignment horizontal="center" vertical="center"/>
    </xf>
    <xf numFmtId="0" fontId="8" fillId="9" borderId="97" xfId="0" applyFont="1" applyFill="1" applyBorder="1" applyAlignment="1">
      <alignment horizontal="center" vertical="center" wrapText="1"/>
    </xf>
    <xf numFmtId="0" fontId="9" fillId="0" borderId="98" xfId="0" applyFont="1" applyBorder="1" applyAlignment="1">
      <alignment horizontal="center" vertical="center"/>
    </xf>
    <xf numFmtId="0" fontId="13" fillId="0" borderId="104" xfId="0" applyFont="1" applyBorder="1" applyAlignment="1">
      <alignment horizontal="center" vertical="center"/>
    </xf>
    <xf numFmtId="0" fontId="8" fillId="9" borderId="107" xfId="0" applyFont="1" applyFill="1" applyBorder="1" applyAlignment="1">
      <alignment horizontal="center" vertical="center" wrapText="1"/>
    </xf>
    <xf numFmtId="0" fontId="13" fillId="0" borderId="101" xfId="0" applyFont="1" applyBorder="1" applyAlignment="1">
      <alignment horizontal="center" vertical="center"/>
    </xf>
    <xf numFmtId="0" fontId="8" fillId="9" borderId="109" xfId="0" applyFont="1" applyFill="1" applyBorder="1" applyAlignment="1">
      <alignment horizontal="center" vertical="center" wrapText="1"/>
    </xf>
    <xf numFmtId="0" fontId="9" fillId="0" borderId="110" xfId="0" applyFont="1" applyBorder="1" applyAlignment="1">
      <alignment horizontal="center" vertical="center"/>
    </xf>
    <xf numFmtId="0" fontId="13" fillId="0" borderId="116" xfId="0" applyFont="1" applyBorder="1" applyAlignment="1">
      <alignment horizontal="center" vertical="center"/>
    </xf>
    <xf numFmtId="0" fontId="8" fillId="9" borderId="119" xfId="0" applyFont="1" applyFill="1" applyBorder="1" applyAlignment="1">
      <alignment horizontal="center" vertical="center" wrapText="1"/>
    </xf>
    <xf numFmtId="0" fontId="13" fillId="0" borderId="113" xfId="0" applyFont="1" applyBorder="1" applyAlignment="1">
      <alignment horizontal="center" vertical="center"/>
    </xf>
    <xf numFmtId="0" fontId="8" fillId="9" borderId="120" xfId="0" applyFont="1" applyFill="1" applyBorder="1" applyAlignment="1">
      <alignment horizontal="center" vertical="center" wrapText="1"/>
    </xf>
    <xf numFmtId="0" fontId="9" fillId="0" borderId="121" xfId="0" applyFont="1" applyBorder="1" applyAlignment="1">
      <alignment horizontal="center" vertical="center"/>
    </xf>
    <xf numFmtId="0" fontId="13" fillId="0" borderId="127" xfId="0" applyFont="1" applyBorder="1" applyAlignment="1">
      <alignment horizontal="center" vertical="center"/>
    </xf>
    <xf numFmtId="0" fontId="8" fillId="9" borderId="130" xfId="0" applyFont="1" applyFill="1" applyBorder="1" applyAlignment="1">
      <alignment horizontal="center" vertical="center" wrapText="1"/>
    </xf>
    <xf numFmtId="0" fontId="13" fillId="0" borderId="124" xfId="0" applyFont="1" applyBorder="1" applyAlignment="1">
      <alignment horizontal="center" vertical="center"/>
    </xf>
    <xf numFmtId="0" fontId="8" fillId="9" borderId="131" xfId="0" applyFont="1" applyFill="1" applyBorder="1" applyAlignment="1">
      <alignment horizontal="center" vertical="center" wrapText="1"/>
    </xf>
    <xf numFmtId="0" fontId="9" fillId="0" borderId="132" xfId="0" applyFont="1" applyBorder="1" applyAlignment="1">
      <alignment horizontal="center" vertical="center"/>
    </xf>
    <xf numFmtId="0" fontId="11" fillId="0" borderId="135" xfId="0" applyFont="1" applyBorder="1" applyAlignment="1">
      <alignment horizontal="center" vertical="center"/>
    </xf>
    <xf numFmtId="0" fontId="13" fillId="0" borderId="138" xfId="0" applyFont="1" applyBorder="1" applyAlignment="1">
      <alignment horizontal="center" vertical="center"/>
    </xf>
    <xf numFmtId="0" fontId="8" fillId="9" borderId="141" xfId="0" applyFont="1" applyFill="1" applyBorder="1" applyAlignment="1">
      <alignment horizontal="center" vertical="center" wrapText="1"/>
    </xf>
    <xf numFmtId="0" fontId="13" fillId="0" borderId="135" xfId="0" applyFont="1" applyBorder="1" applyAlignment="1">
      <alignment horizontal="center" vertical="center"/>
    </xf>
    <xf numFmtId="0" fontId="8" fillId="9" borderId="142" xfId="0" applyFont="1" applyFill="1" applyBorder="1" applyAlignment="1">
      <alignment horizontal="center" vertical="center" wrapText="1"/>
    </xf>
    <xf numFmtId="0" fontId="9" fillId="0" borderId="143" xfId="0" applyFont="1" applyBorder="1" applyAlignment="1">
      <alignment horizontal="center" vertical="center"/>
    </xf>
    <xf numFmtId="0" fontId="11" fillId="0" borderId="146" xfId="0" applyFont="1" applyBorder="1" applyAlignment="1">
      <alignment horizontal="center" vertical="center"/>
    </xf>
    <xf numFmtId="0" fontId="13" fillId="0" borderId="146" xfId="0" applyFont="1" applyBorder="1" applyAlignment="1">
      <alignment horizontal="center" vertical="center"/>
    </xf>
    <xf numFmtId="0" fontId="8" fillId="9" borderId="149" xfId="0" applyFont="1" applyFill="1" applyBorder="1" applyAlignment="1">
      <alignment horizontal="center" vertical="center" wrapText="1"/>
    </xf>
    <xf numFmtId="0" fontId="9" fillId="0" borderId="150" xfId="0" applyFont="1" applyBorder="1" applyAlignment="1">
      <alignment horizontal="center" vertical="center"/>
    </xf>
    <xf numFmtId="0" fontId="13" fillId="0" borderId="156" xfId="0" applyFont="1" applyBorder="1" applyAlignment="1">
      <alignment horizontal="center" vertical="center"/>
    </xf>
    <xf numFmtId="0" fontId="8" fillId="9" borderId="159" xfId="0" applyFont="1" applyFill="1" applyBorder="1" applyAlignment="1">
      <alignment horizontal="center" vertical="center" wrapText="1"/>
    </xf>
    <xf numFmtId="0" fontId="13" fillId="0" borderId="153" xfId="0" applyFont="1" applyBorder="1" applyAlignment="1">
      <alignment horizontal="center" vertical="center"/>
    </xf>
    <xf numFmtId="0" fontId="8" fillId="9" borderId="161" xfId="0" applyFont="1" applyFill="1" applyBorder="1" applyAlignment="1">
      <alignment horizontal="center" vertical="center" wrapText="1"/>
    </xf>
    <xf numFmtId="0" fontId="9" fillId="0" borderId="162" xfId="0" applyFont="1" applyBorder="1" applyAlignment="1">
      <alignment horizontal="center" vertical="center"/>
    </xf>
    <xf numFmtId="0" fontId="13" fillId="0" borderId="168" xfId="0" applyFont="1" applyBorder="1" applyAlignment="1">
      <alignment horizontal="center" vertical="center"/>
    </xf>
    <xf numFmtId="0" fontId="8" fillId="9" borderId="171" xfId="0" applyFont="1" applyFill="1" applyBorder="1" applyAlignment="1">
      <alignment horizontal="center" vertical="center" wrapText="1"/>
    </xf>
    <xf numFmtId="0" fontId="13" fillId="0" borderId="165" xfId="0" applyFont="1" applyBorder="1" applyAlignment="1">
      <alignment horizontal="center" vertical="center"/>
    </xf>
    <xf numFmtId="0" fontId="8" fillId="9" borderId="172" xfId="0" applyFont="1" applyFill="1" applyBorder="1" applyAlignment="1">
      <alignment horizontal="center" vertical="center" wrapText="1"/>
    </xf>
    <xf numFmtId="0" fontId="9" fillId="0" borderId="173" xfId="0" applyFont="1" applyBorder="1" applyAlignment="1">
      <alignment horizontal="center" vertical="center"/>
    </xf>
    <xf numFmtId="0" fontId="13" fillId="0" borderId="179" xfId="0" applyFont="1" applyBorder="1" applyAlignment="1">
      <alignment horizontal="center" vertical="center"/>
    </xf>
    <xf numFmtId="0" fontId="8" fillId="9" borderId="182" xfId="0" applyFont="1" applyFill="1" applyBorder="1" applyAlignment="1">
      <alignment horizontal="center" vertical="center" wrapText="1"/>
    </xf>
    <xf numFmtId="0" fontId="13" fillId="0" borderId="176" xfId="0" applyFont="1" applyBorder="1" applyAlignment="1">
      <alignment horizontal="center" vertical="center"/>
    </xf>
    <xf numFmtId="0" fontId="8" fillId="9" borderId="183" xfId="0" applyFont="1" applyFill="1" applyBorder="1" applyAlignment="1">
      <alignment horizontal="center" vertical="center" wrapText="1"/>
    </xf>
    <xf numFmtId="0" fontId="9" fillId="0" borderId="184" xfId="0" applyFont="1" applyBorder="1" applyAlignment="1">
      <alignment horizontal="center" vertical="center"/>
    </xf>
    <xf numFmtId="0" fontId="13" fillId="0" borderId="190" xfId="0" applyFont="1" applyBorder="1" applyAlignment="1">
      <alignment horizontal="center" vertical="center"/>
    </xf>
    <xf numFmtId="0" fontId="8" fillId="9" borderId="193" xfId="0" applyFont="1" applyFill="1" applyBorder="1" applyAlignment="1">
      <alignment horizontal="center" vertical="center" wrapText="1"/>
    </xf>
    <xf numFmtId="0" fontId="13" fillId="0" borderId="187" xfId="0" applyFont="1" applyBorder="1" applyAlignment="1">
      <alignment horizontal="center" vertical="center"/>
    </xf>
    <xf numFmtId="0" fontId="8" fillId="9" borderId="194" xfId="0" applyFont="1" applyFill="1" applyBorder="1" applyAlignment="1">
      <alignment horizontal="center" vertical="center" wrapText="1"/>
    </xf>
    <xf numFmtId="0" fontId="9" fillId="0" borderId="195" xfId="0" applyFont="1" applyBorder="1" applyAlignment="1">
      <alignment horizontal="center" vertical="center"/>
    </xf>
    <xf numFmtId="0" fontId="13" fillId="0" borderId="198" xfId="0" applyFont="1" applyBorder="1" applyAlignment="1">
      <alignment horizontal="center" vertical="center"/>
    </xf>
    <xf numFmtId="0" fontId="8" fillId="9" borderId="203" xfId="0" applyFont="1" applyFill="1" applyBorder="1" applyAlignment="1">
      <alignment vertical="center" wrapText="1"/>
    </xf>
    <xf numFmtId="0" fontId="8" fillId="9" borderId="202" xfId="0" applyFont="1" applyFill="1" applyBorder="1" applyAlignment="1">
      <alignment horizontal="center" vertical="center" wrapText="1"/>
    </xf>
    <xf numFmtId="0" fontId="8" fillId="9" borderId="203" xfId="0" applyFont="1" applyFill="1" applyBorder="1" applyAlignment="1">
      <alignment horizontal="center" vertical="center" wrapText="1"/>
    </xf>
    <xf numFmtId="44" fontId="15" fillId="0" borderId="201" xfId="0" applyNumberFormat="1" applyFont="1" applyBorder="1" applyAlignment="1">
      <alignment horizontal="center" vertical="center"/>
    </xf>
    <xf numFmtId="44" fontId="8" fillId="0" borderId="193" xfId="0" applyNumberFormat="1" applyFont="1" applyBorder="1" applyAlignment="1">
      <alignment horizontal="center" vertical="center" wrapText="1"/>
    </xf>
    <xf numFmtId="44" fontId="8" fillId="9" borderId="204" xfId="0" applyNumberFormat="1" applyFont="1" applyFill="1" applyBorder="1" applyAlignment="1">
      <alignment horizontal="center" vertical="center" wrapText="1"/>
    </xf>
    <xf numFmtId="44" fontId="9" fillId="0" borderId="35" xfId="0" applyNumberFormat="1" applyFont="1" applyBorder="1" applyAlignment="1">
      <alignment horizontal="center" vertical="center"/>
    </xf>
    <xf numFmtId="44" fontId="10" fillId="0" borderId="38" xfId="0" applyNumberFormat="1" applyFont="1" applyBorder="1" applyAlignment="1">
      <alignment horizontal="center" vertical="center"/>
    </xf>
    <xf numFmtId="44" fontId="13" fillId="0" borderId="38" xfId="0" applyNumberFormat="1" applyFont="1" applyBorder="1" applyAlignment="1">
      <alignment horizontal="center" vertical="center"/>
    </xf>
    <xf numFmtId="44" fontId="13" fillId="0" borderId="206" xfId="0" applyNumberFormat="1" applyFont="1" applyBorder="1" applyAlignment="1">
      <alignment horizontal="center" vertical="center"/>
    </xf>
    <xf numFmtId="44" fontId="8" fillId="9" borderId="32" xfId="0" applyNumberFormat="1" applyFont="1" applyFill="1" applyBorder="1" applyAlignment="1">
      <alignment horizontal="center" vertical="center" wrapText="1"/>
    </xf>
    <xf numFmtId="44" fontId="13" fillId="0" borderId="41" xfId="0" applyNumberFormat="1" applyFont="1" applyBorder="1" applyAlignment="1">
      <alignment horizontal="center" vertical="center"/>
    </xf>
    <xf numFmtId="44" fontId="8" fillId="9" borderId="42" xfId="0" applyNumberFormat="1" applyFont="1" applyFill="1" applyBorder="1" applyAlignment="1">
      <alignment horizontal="center" vertical="center" wrapText="1"/>
    </xf>
    <xf numFmtId="44" fontId="9" fillId="0" borderId="45" xfId="0" applyNumberFormat="1" applyFont="1" applyBorder="1" applyAlignment="1">
      <alignment horizontal="center" vertical="center"/>
    </xf>
    <xf numFmtId="44" fontId="13" fillId="0" borderId="51" xfId="0" applyNumberFormat="1" applyFont="1" applyBorder="1" applyAlignment="1">
      <alignment horizontal="center" vertical="center"/>
    </xf>
    <xf numFmtId="44" fontId="8" fillId="9" borderId="52" xfId="0" applyNumberFormat="1" applyFont="1" applyFill="1" applyBorder="1" applyAlignment="1">
      <alignment horizontal="center" vertical="center" wrapText="1"/>
    </xf>
    <xf numFmtId="44" fontId="13" fillId="0" borderId="48" xfId="0" applyNumberFormat="1" applyFont="1" applyBorder="1" applyAlignment="1">
      <alignment horizontal="center" vertical="center"/>
    </xf>
    <xf numFmtId="44" fontId="8" fillId="9" borderId="53" xfId="0" applyNumberFormat="1" applyFont="1" applyFill="1" applyBorder="1" applyAlignment="1">
      <alignment horizontal="center" vertical="center" wrapText="1"/>
    </xf>
    <xf numFmtId="44" fontId="9" fillId="0" borderId="56" xfId="0" applyNumberFormat="1" applyFont="1" applyBorder="1" applyAlignment="1">
      <alignment horizontal="center" vertical="center"/>
    </xf>
    <xf numFmtId="44" fontId="13" fillId="0" borderId="62" xfId="0" applyNumberFormat="1" applyFont="1" applyBorder="1" applyAlignment="1">
      <alignment horizontal="center" vertical="center"/>
    </xf>
    <xf numFmtId="44" fontId="8" fillId="9" borderId="63" xfId="0" applyNumberFormat="1" applyFont="1" applyFill="1" applyBorder="1" applyAlignment="1">
      <alignment horizontal="center" vertical="center" wrapText="1"/>
    </xf>
    <xf numFmtId="44" fontId="13" fillId="0" borderId="59" xfId="0" applyNumberFormat="1" applyFont="1" applyBorder="1" applyAlignment="1">
      <alignment horizontal="center" vertical="center"/>
    </xf>
    <xf numFmtId="44" fontId="8" fillId="9" borderId="64" xfId="0" applyNumberFormat="1" applyFont="1" applyFill="1" applyBorder="1" applyAlignment="1">
      <alignment horizontal="center" vertical="center" wrapText="1"/>
    </xf>
    <xf numFmtId="44" fontId="9" fillId="0" borderId="67" xfId="0" applyNumberFormat="1" applyFont="1" applyBorder="1" applyAlignment="1">
      <alignment horizontal="center" vertical="center"/>
    </xf>
    <xf numFmtId="44" fontId="13" fillId="0" borderId="73" xfId="0" applyNumberFormat="1" applyFont="1" applyBorder="1" applyAlignment="1">
      <alignment horizontal="center" vertical="center"/>
    </xf>
    <xf numFmtId="44" fontId="8" fillId="9" borderId="74" xfId="0" applyNumberFormat="1" applyFont="1" applyFill="1" applyBorder="1" applyAlignment="1">
      <alignment horizontal="center" vertical="center" wrapText="1"/>
    </xf>
    <xf numFmtId="44" fontId="13" fillId="0" borderId="70" xfId="0" applyNumberFormat="1" applyFont="1" applyBorder="1" applyAlignment="1">
      <alignment horizontal="center" vertical="center"/>
    </xf>
    <xf numFmtId="44" fontId="8" fillId="9" borderId="75" xfId="0" applyNumberFormat="1" applyFont="1" applyFill="1" applyBorder="1" applyAlignment="1">
      <alignment horizontal="center" vertical="center" wrapText="1"/>
    </xf>
    <xf numFmtId="44" fontId="9" fillId="0" borderId="78" xfId="0" applyNumberFormat="1" applyFont="1" applyBorder="1" applyAlignment="1">
      <alignment horizontal="center" vertical="center"/>
    </xf>
    <xf numFmtId="44" fontId="13" fillId="0" borderId="84" xfId="0" applyNumberFormat="1" applyFont="1" applyBorder="1" applyAlignment="1">
      <alignment horizontal="center" vertical="center"/>
    </xf>
    <xf numFmtId="44" fontId="8" fillId="9" borderId="85" xfId="0" applyNumberFormat="1" applyFont="1" applyFill="1" applyBorder="1" applyAlignment="1">
      <alignment horizontal="center" vertical="center" wrapText="1"/>
    </xf>
    <xf numFmtId="44" fontId="13" fillId="0" borderId="81" xfId="0" applyNumberFormat="1" applyFont="1" applyBorder="1" applyAlignment="1">
      <alignment horizontal="center" vertical="center"/>
    </xf>
    <xf numFmtId="44" fontId="8" fillId="9" borderId="86" xfId="0" applyNumberFormat="1" applyFont="1" applyFill="1" applyBorder="1" applyAlignment="1">
      <alignment horizontal="center" vertical="center" wrapText="1"/>
    </xf>
    <xf numFmtId="44" fontId="9" fillId="0" borderId="89" xfId="0" applyNumberFormat="1" applyFont="1" applyBorder="1" applyAlignment="1">
      <alignment horizontal="center" vertical="center"/>
    </xf>
    <xf numFmtId="44" fontId="13" fillId="0" borderId="95" xfId="0" applyNumberFormat="1" applyFont="1" applyBorder="1" applyAlignment="1">
      <alignment horizontal="center" vertical="center"/>
    </xf>
    <xf numFmtId="44" fontId="8" fillId="9" borderId="96" xfId="0" applyNumberFormat="1" applyFont="1" applyFill="1" applyBorder="1" applyAlignment="1">
      <alignment horizontal="center" vertical="center" wrapText="1"/>
    </xf>
    <xf numFmtId="44" fontId="13" fillId="0" borderId="92" xfId="0" applyNumberFormat="1" applyFont="1" applyBorder="1" applyAlignment="1">
      <alignment horizontal="center" vertical="center"/>
    </xf>
    <xf numFmtId="44" fontId="8" fillId="9" borderId="97" xfId="0" applyNumberFormat="1" applyFont="1" applyFill="1" applyBorder="1" applyAlignment="1">
      <alignment horizontal="center" vertical="center" wrapText="1"/>
    </xf>
    <xf numFmtId="44" fontId="9" fillId="0" borderId="100" xfId="0" applyNumberFormat="1" applyFont="1" applyBorder="1" applyAlignment="1">
      <alignment horizontal="center" vertical="center"/>
    </xf>
    <xf numFmtId="44" fontId="13" fillId="0" borderId="106" xfId="0" applyNumberFormat="1" applyFont="1" applyBorder="1" applyAlignment="1">
      <alignment horizontal="center" vertical="center"/>
    </xf>
    <xf numFmtId="44" fontId="8" fillId="9" borderId="107" xfId="0" applyNumberFormat="1" applyFont="1" applyFill="1" applyBorder="1" applyAlignment="1">
      <alignment horizontal="center" vertical="center" wrapText="1"/>
    </xf>
    <xf numFmtId="44" fontId="13" fillId="0" borderId="103" xfId="0" applyNumberFormat="1" applyFont="1" applyBorder="1" applyAlignment="1">
      <alignment horizontal="center" vertical="center"/>
    </xf>
    <xf numFmtId="44" fontId="8" fillId="9" borderId="109" xfId="0" applyNumberFormat="1" applyFont="1" applyFill="1" applyBorder="1" applyAlignment="1">
      <alignment horizontal="center" vertical="center" wrapText="1"/>
    </xf>
    <xf numFmtId="44" fontId="9" fillId="0" borderId="112" xfId="0" applyNumberFormat="1" applyFont="1" applyBorder="1" applyAlignment="1">
      <alignment horizontal="center" vertical="center"/>
    </xf>
    <xf numFmtId="44" fontId="13" fillId="0" borderId="118" xfId="0" applyNumberFormat="1" applyFont="1" applyBorder="1" applyAlignment="1">
      <alignment horizontal="center" vertical="center"/>
    </xf>
    <xf numFmtId="44" fontId="8" fillId="9" borderId="119" xfId="0" applyNumberFormat="1" applyFont="1" applyFill="1" applyBorder="1" applyAlignment="1">
      <alignment horizontal="center" vertical="center" wrapText="1"/>
    </xf>
    <xf numFmtId="44" fontId="13" fillId="0" borderId="115" xfId="0" applyNumberFormat="1" applyFont="1" applyBorder="1" applyAlignment="1">
      <alignment horizontal="center" vertical="center"/>
    </xf>
    <xf numFmtId="44" fontId="8" fillId="9" borderId="120" xfId="0" applyNumberFormat="1" applyFont="1" applyFill="1" applyBorder="1" applyAlignment="1">
      <alignment horizontal="center" vertical="center" wrapText="1"/>
    </xf>
    <xf numFmtId="44" fontId="9" fillId="0" borderId="123" xfId="0" applyNumberFormat="1" applyFont="1" applyBorder="1" applyAlignment="1">
      <alignment horizontal="center" vertical="center"/>
    </xf>
    <xf numFmtId="44" fontId="13" fillId="0" borderId="129" xfId="0" applyNumberFormat="1" applyFont="1" applyBorder="1" applyAlignment="1">
      <alignment horizontal="center" vertical="center"/>
    </xf>
    <xf numFmtId="44" fontId="8" fillId="9" borderId="130" xfId="0" applyNumberFormat="1" applyFont="1" applyFill="1" applyBorder="1" applyAlignment="1">
      <alignment horizontal="center" vertical="center" wrapText="1"/>
    </xf>
    <xf numFmtId="44" fontId="13" fillId="0" borderId="126" xfId="0" applyNumberFormat="1" applyFont="1" applyBorder="1" applyAlignment="1">
      <alignment horizontal="center" vertical="center"/>
    </xf>
    <xf numFmtId="44" fontId="8" fillId="9" borderId="131" xfId="0" applyNumberFormat="1" applyFont="1" applyFill="1" applyBorder="1" applyAlignment="1">
      <alignment horizontal="center" vertical="center" wrapText="1"/>
    </xf>
    <xf numFmtId="44" fontId="9" fillId="0" borderId="134" xfId="0" applyNumberFormat="1" applyFont="1" applyBorder="1" applyAlignment="1">
      <alignment horizontal="center" vertical="center"/>
    </xf>
    <xf numFmtId="44" fontId="13" fillId="0" borderId="137" xfId="0" applyNumberFormat="1" applyFont="1" applyBorder="1" applyAlignment="1">
      <alignment horizontal="center" vertical="center"/>
    </xf>
    <xf numFmtId="44" fontId="13" fillId="0" borderId="140" xfId="0" applyNumberFormat="1" applyFont="1" applyBorder="1" applyAlignment="1">
      <alignment horizontal="center" vertical="center"/>
    </xf>
    <xf numFmtId="44" fontId="8" fillId="9" borderId="141" xfId="0" applyNumberFormat="1" applyFont="1" applyFill="1" applyBorder="1" applyAlignment="1">
      <alignment horizontal="center" vertical="center" wrapText="1"/>
    </xf>
    <xf numFmtId="44" fontId="8" fillId="9" borderId="142" xfId="0" applyNumberFormat="1" applyFont="1" applyFill="1" applyBorder="1" applyAlignment="1">
      <alignment horizontal="center" vertical="center" wrapText="1"/>
    </xf>
    <xf numFmtId="44" fontId="9" fillId="0" borderId="145" xfId="0" applyNumberFormat="1" applyFont="1" applyBorder="1" applyAlignment="1">
      <alignment horizontal="center" vertical="center"/>
    </xf>
    <xf numFmtId="44" fontId="13" fillId="0" borderId="148" xfId="0" applyNumberFormat="1" applyFont="1" applyBorder="1" applyAlignment="1">
      <alignment horizontal="center" vertical="center"/>
    </xf>
    <xf numFmtId="44" fontId="8" fillId="9" borderId="149" xfId="0" applyNumberFormat="1" applyFont="1" applyFill="1" applyBorder="1" applyAlignment="1">
      <alignment horizontal="center" vertical="center" wrapText="1"/>
    </xf>
    <xf numFmtId="44" fontId="9" fillId="0" borderId="152" xfId="0" applyNumberFormat="1" applyFont="1" applyBorder="1" applyAlignment="1">
      <alignment horizontal="center" vertical="center"/>
    </xf>
    <xf numFmtId="44" fontId="13" fillId="0" borderId="158" xfId="0" applyNumberFormat="1" applyFont="1" applyBorder="1" applyAlignment="1">
      <alignment horizontal="center" vertical="center"/>
    </xf>
    <xf numFmtId="44" fontId="8" fillId="9" borderId="159" xfId="0" applyNumberFormat="1" applyFont="1" applyFill="1" applyBorder="1" applyAlignment="1">
      <alignment horizontal="center" vertical="center" wrapText="1"/>
    </xf>
    <xf numFmtId="44" fontId="13" fillId="0" borderId="155" xfId="0" applyNumberFormat="1" applyFont="1" applyBorder="1" applyAlignment="1">
      <alignment horizontal="center" vertical="center"/>
    </xf>
    <xf numFmtId="44" fontId="8" fillId="9" borderId="161" xfId="0" applyNumberFormat="1" applyFont="1" applyFill="1" applyBorder="1" applyAlignment="1">
      <alignment horizontal="center" vertical="center" wrapText="1"/>
    </xf>
    <xf numFmtId="44" fontId="9" fillId="0" borderId="164" xfId="0" applyNumberFormat="1" applyFont="1" applyBorder="1" applyAlignment="1">
      <alignment horizontal="center" vertical="center"/>
    </xf>
    <xf numFmtId="44" fontId="13" fillId="0" borderId="170" xfId="0" applyNumberFormat="1" applyFont="1" applyBorder="1" applyAlignment="1">
      <alignment horizontal="center" vertical="center"/>
    </xf>
    <xf numFmtId="44" fontId="8" fillId="9" borderId="171" xfId="0" applyNumberFormat="1" applyFont="1" applyFill="1" applyBorder="1" applyAlignment="1">
      <alignment horizontal="center" vertical="center" wrapText="1"/>
    </xf>
    <xf numFmtId="44" fontId="13" fillId="0" borderId="167" xfId="0" applyNumberFormat="1" applyFont="1" applyBorder="1" applyAlignment="1">
      <alignment horizontal="center" vertical="center"/>
    </xf>
    <xf numFmtId="44" fontId="8" fillId="9" borderId="172" xfId="0" applyNumberFormat="1" applyFont="1" applyFill="1" applyBorder="1" applyAlignment="1">
      <alignment horizontal="center" vertical="center" wrapText="1"/>
    </xf>
    <xf numFmtId="44" fontId="9" fillId="0" borderId="175" xfId="0" applyNumberFormat="1" applyFont="1" applyBorder="1" applyAlignment="1">
      <alignment horizontal="center" vertical="center"/>
    </xf>
    <xf numFmtId="44" fontId="13" fillId="0" borderId="181" xfId="0" applyNumberFormat="1" applyFont="1" applyBorder="1" applyAlignment="1">
      <alignment horizontal="center" vertical="center"/>
    </xf>
    <xf numFmtId="44" fontId="8" fillId="9" borderId="182" xfId="0" applyNumberFormat="1" applyFont="1" applyFill="1" applyBorder="1" applyAlignment="1">
      <alignment horizontal="center" vertical="center" wrapText="1"/>
    </xf>
    <xf numFmtId="44" fontId="13" fillId="0" borderId="178" xfId="0" applyNumberFormat="1" applyFont="1" applyBorder="1" applyAlignment="1">
      <alignment horizontal="center" vertical="center"/>
    </xf>
    <xf numFmtId="44" fontId="9" fillId="0" borderId="186" xfId="0" applyNumberFormat="1" applyFont="1" applyBorder="1" applyAlignment="1">
      <alignment horizontal="center" vertical="center"/>
    </xf>
    <xf numFmtId="44" fontId="13" fillId="0" borderId="192" xfId="0" applyNumberFormat="1" applyFont="1" applyBorder="1" applyAlignment="1">
      <alignment horizontal="center" vertical="center"/>
    </xf>
    <xf numFmtId="44" fontId="8" fillId="9" borderId="193" xfId="0" applyNumberFormat="1" applyFont="1" applyFill="1" applyBorder="1" applyAlignment="1">
      <alignment horizontal="center" vertical="center" wrapText="1"/>
    </xf>
    <xf numFmtId="44" fontId="13" fillId="0" borderId="189" xfId="0" applyNumberFormat="1" applyFont="1" applyBorder="1" applyAlignment="1">
      <alignment horizontal="center" vertical="center"/>
    </xf>
    <xf numFmtId="44" fontId="8" fillId="9" borderId="194" xfId="0" applyNumberFormat="1" applyFont="1" applyFill="1" applyBorder="1" applyAlignment="1">
      <alignment horizontal="center" vertical="center" wrapText="1"/>
    </xf>
    <xf numFmtId="44" fontId="9" fillId="0" borderId="197" xfId="0" applyNumberFormat="1" applyFont="1" applyBorder="1" applyAlignment="1">
      <alignment horizontal="center" vertical="center"/>
    </xf>
    <xf numFmtId="44" fontId="13" fillId="0" borderId="200" xfId="0" applyNumberFormat="1" applyFont="1" applyBorder="1" applyAlignment="1">
      <alignment horizontal="center" vertical="center"/>
    </xf>
    <xf numFmtId="0" fontId="4" fillId="0" borderId="201" xfId="0" applyFont="1" applyBorder="1" applyAlignment="1">
      <alignment horizontal="left" vertical="center"/>
    </xf>
    <xf numFmtId="0" fontId="4" fillId="0" borderId="201" xfId="0" applyFont="1" applyBorder="1" applyAlignment="1">
      <alignment horizontal="left" vertical="center" wrapText="1"/>
    </xf>
    <xf numFmtId="0" fontId="0" fillId="0" borderId="201" xfId="0" applyBorder="1" applyAlignment="1">
      <alignment horizontal="left" vertical="center"/>
    </xf>
    <xf numFmtId="0" fontId="1" fillId="0" borderId="201" xfId="0" applyFont="1" applyBorder="1" applyAlignment="1">
      <alignment horizontal="center" vertical="center"/>
    </xf>
    <xf numFmtId="0" fontId="4" fillId="0" borderId="201" xfId="0" applyFont="1" applyBorder="1" applyAlignment="1">
      <alignment horizontal="center" vertical="center"/>
    </xf>
    <xf numFmtId="0" fontId="4" fillId="0" borderId="201" xfId="0" applyFont="1" applyBorder="1" applyAlignment="1">
      <alignment vertical="center"/>
    </xf>
    <xf numFmtId="0" fontId="3" fillId="0" borderId="201" xfId="0" applyFont="1" applyBorder="1" applyAlignment="1">
      <alignment horizontal="left" vertical="center" wrapText="1"/>
    </xf>
    <xf numFmtId="0" fontId="15" fillId="0" borderId="201" xfId="0" applyFont="1" applyBorder="1" applyAlignment="1">
      <alignment horizontal="right" vertical="center"/>
    </xf>
    <xf numFmtId="0" fontId="15" fillId="0" borderId="201" xfId="0" applyFont="1" applyBorder="1" applyAlignment="1">
      <alignment horizontal="left" vertical="center" wrapText="1"/>
    </xf>
    <xf numFmtId="4" fontId="8" fillId="7" borderId="1" xfId="0" applyNumberFormat="1" applyFont="1" applyFill="1" applyBorder="1" applyAlignment="1">
      <alignment horizontal="center" vertical="center"/>
    </xf>
    <xf numFmtId="44" fontId="8" fillId="7" borderId="1" xfId="0" applyNumberFormat="1" applyFont="1" applyFill="1" applyBorder="1" applyAlignment="1">
      <alignment horizontal="center" vertical="center"/>
    </xf>
    <xf numFmtId="0" fontId="8" fillId="7" borderId="1" xfId="0" applyFont="1" applyFill="1" applyBorder="1" applyAlignment="1">
      <alignment horizontal="center" vertical="center"/>
    </xf>
    <xf numFmtId="0" fontId="8" fillId="7" borderId="1" xfId="0" applyFont="1" applyFill="1" applyBorder="1" applyAlignment="1">
      <alignment horizontal="center" vertical="center" wrapText="1"/>
    </xf>
    <xf numFmtId="0" fontId="15" fillId="0" borderId="201" xfId="0" applyFont="1" applyBorder="1" applyAlignment="1">
      <alignment horizontal="center" vertical="center"/>
    </xf>
    <xf numFmtId="0" fontId="15" fillId="0" borderId="201" xfId="0" applyFont="1" applyBorder="1" applyAlignment="1">
      <alignment horizontal="center" vertical="center" wrapText="1"/>
    </xf>
    <xf numFmtId="0" fontId="18" fillId="0" borderId="0" xfId="0" applyFont="1" applyAlignment="1">
      <alignment horizontal="left" vertical="center" indent="14"/>
    </xf>
    <xf numFmtId="0" fontId="19" fillId="0" borderId="0" xfId="0" applyFont="1"/>
    <xf numFmtId="0" fontId="20" fillId="0" borderId="0" xfId="2" applyFont="1" applyAlignment="1">
      <alignment horizontal="left" vertical="center" indent="14"/>
    </xf>
    <xf numFmtId="0" fontId="21" fillId="0" borderId="0" xfId="0" applyFont="1" applyAlignment="1">
      <alignment horizontal="left" vertical="center"/>
    </xf>
    <xf numFmtId="0" fontId="0" fillId="0" borderId="0" xfId="0" applyAlignment="1">
      <alignment horizontal="justify" vertical="justify" wrapText="1"/>
    </xf>
    <xf numFmtId="0" fontId="22" fillId="0" borderId="0" xfId="0" applyFont="1" applyAlignment="1">
      <alignment vertical="center"/>
    </xf>
    <xf numFmtId="0" fontId="21" fillId="0" borderId="0" xfId="0" applyFont="1" applyAlignment="1">
      <alignment vertical="center"/>
    </xf>
  </cellXfs>
  <cellStyles count="3">
    <cellStyle name="Hiperlink" xfId="2" builtinId="8"/>
    <cellStyle name="Normal" xfId="0" builtinId="0"/>
    <cellStyle name="Porcentagem"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205740</xdr:colOff>
      <xdr:row>1</xdr:row>
      <xdr:rowOff>99061</xdr:rowOff>
    </xdr:from>
    <xdr:to>
      <xdr:col>1</xdr:col>
      <xdr:colOff>1205287</xdr:colOff>
      <xdr:row>4</xdr:row>
      <xdr:rowOff>53341</xdr:rowOff>
    </xdr:to>
    <xdr:pic>
      <xdr:nvPicPr>
        <xdr:cNvPr id="2" name="Imagem 1" descr="Logotipo&#10;&#10;Descrição gerada automaticamente">
          <a:extLst>
            <a:ext uri="{FF2B5EF4-FFF2-40B4-BE49-F238E27FC236}">
              <a16:creationId xmlns:a16="http://schemas.microsoft.com/office/drawing/2014/main" id="{A5AB1009-7141-4B01-BB0F-ADE98BCF61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5740" y="99061"/>
          <a:ext cx="999547" cy="5029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129540</xdr:colOff>
      <xdr:row>1</xdr:row>
      <xdr:rowOff>114301</xdr:rowOff>
    </xdr:from>
    <xdr:to>
      <xdr:col>4</xdr:col>
      <xdr:colOff>1129087</xdr:colOff>
      <xdr:row>4</xdr:row>
      <xdr:rowOff>114300</xdr:rowOff>
    </xdr:to>
    <xdr:pic>
      <xdr:nvPicPr>
        <xdr:cNvPr id="2" name="Imagem 1" descr="Logotipo&#10;&#10;Descrição gerada automaticamente">
          <a:extLst>
            <a:ext uri="{FF2B5EF4-FFF2-40B4-BE49-F238E27FC236}">
              <a16:creationId xmlns:a16="http://schemas.microsoft.com/office/drawing/2014/main" id="{44399678-562F-4619-9AC8-F697DAEE2B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65020" y="243841"/>
          <a:ext cx="999547" cy="571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205740</xdr:colOff>
      <xdr:row>0</xdr:row>
      <xdr:rowOff>99061</xdr:rowOff>
    </xdr:from>
    <xdr:to>
      <xdr:col>3</xdr:col>
      <xdr:colOff>1205287</xdr:colOff>
      <xdr:row>3</xdr:row>
      <xdr:rowOff>53341</xdr:rowOff>
    </xdr:to>
    <xdr:pic>
      <xdr:nvPicPr>
        <xdr:cNvPr id="2" name="Imagem 1" descr="Logotipo&#10;&#10;Descrição gerada automaticamente">
          <a:extLst>
            <a:ext uri="{FF2B5EF4-FFF2-40B4-BE49-F238E27FC236}">
              <a16:creationId xmlns:a16="http://schemas.microsoft.com/office/drawing/2014/main" id="{FB40781E-2D77-4902-83F3-69AC39DD7C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5740" y="99061"/>
          <a:ext cx="999547" cy="50292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PMJUPI@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PMJUPI@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PMJUPI@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43"/>
  <sheetViews>
    <sheetView tabSelected="1" view="pageBreakPreview" topLeftCell="A24" zoomScaleNormal="100" zoomScaleSheetLayoutView="100" workbookViewId="0">
      <selection activeCell="E36" sqref="E36"/>
    </sheetView>
  </sheetViews>
  <sheetFormatPr defaultRowHeight="14.4" x14ac:dyDescent="0.3"/>
  <cols>
    <col min="1" max="1" width="9.5546875" style="1" customWidth="1"/>
    <col min="2" max="2" width="65" style="1" bestFit="1" customWidth="1"/>
    <col min="3" max="3" width="9.33203125" style="1" customWidth="1"/>
    <col min="4" max="4" width="10.44140625" style="1" customWidth="1"/>
    <col min="5" max="5" width="13.5546875" style="1" bestFit="1" customWidth="1"/>
    <col min="6" max="6" width="16.6640625" style="1" bestFit="1" customWidth="1"/>
    <col min="7" max="8" width="8.88671875" style="1"/>
    <col min="9" max="9" width="9.33203125" style="1" customWidth="1"/>
    <col min="10" max="10" width="10.44140625" style="1" customWidth="1"/>
    <col min="11" max="11" width="13.5546875" style="1" bestFit="1" customWidth="1"/>
    <col min="12" max="12" width="16.6640625" style="1" bestFit="1" customWidth="1"/>
    <col min="13" max="16384" width="8.88671875" style="1"/>
  </cols>
  <sheetData>
    <row r="2" spans="1:12" ht="15" x14ac:dyDescent="0.25">
      <c r="B2" s="594" t="s">
        <v>855</v>
      </c>
      <c r="C2" s="595"/>
    </row>
    <row r="3" spans="1:12" ht="15" x14ac:dyDescent="0.25">
      <c r="B3" s="594" t="s">
        <v>856</v>
      </c>
      <c r="C3" s="595"/>
    </row>
    <row r="4" spans="1:12" ht="15" x14ac:dyDescent="0.25">
      <c r="B4" s="596" t="s">
        <v>857</v>
      </c>
      <c r="C4" s="595"/>
    </row>
    <row r="5" spans="1:12" ht="15" x14ac:dyDescent="0.25">
      <c r="B5" s="594" t="s">
        <v>858</v>
      </c>
      <c r="C5" s="595"/>
    </row>
    <row r="7" spans="1:12" ht="18" customHeight="1" x14ac:dyDescent="0.3">
      <c r="A7" s="585" t="s">
        <v>0</v>
      </c>
      <c r="B7" s="585"/>
      <c r="C7" s="585"/>
      <c r="D7" s="585"/>
      <c r="E7" s="585"/>
      <c r="F7" s="585"/>
    </row>
    <row r="8" spans="1:12" ht="15.6" customHeight="1" x14ac:dyDescent="0.3">
      <c r="A8" s="585"/>
      <c r="B8" s="585"/>
      <c r="C8" s="585"/>
      <c r="D8" s="585"/>
      <c r="E8" s="585"/>
      <c r="F8" s="585"/>
    </row>
    <row r="9" spans="1:12" x14ac:dyDescent="0.3">
      <c r="A9" s="581"/>
      <c r="B9" s="581"/>
      <c r="C9" s="581"/>
      <c r="D9" s="581"/>
      <c r="E9" s="581"/>
      <c r="F9" s="581"/>
    </row>
    <row r="10" spans="1:12" x14ac:dyDescent="0.3">
      <c r="A10" s="584" t="s">
        <v>1</v>
      </c>
      <c r="B10" s="584"/>
      <c r="C10" s="584"/>
      <c r="D10" s="579" t="s">
        <v>2</v>
      </c>
      <c r="E10" s="579"/>
      <c r="F10" s="16">
        <v>0.24179999999999999</v>
      </c>
      <c r="J10" s="579" t="s">
        <v>2</v>
      </c>
      <c r="K10" s="579"/>
      <c r="L10" s="2" t="s">
        <v>3</v>
      </c>
    </row>
    <row r="11" spans="1:12" x14ac:dyDescent="0.3">
      <c r="A11" s="584"/>
      <c r="B11" s="584"/>
      <c r="C11" s="584"/>
      <c r="D11" s="579" t="s">
        <v>4</v>
      </c>
      <c r="E11" s="579"/>
      <c r="F11" s="16">
        <v>0.15279999999999999</v>
      </c>
      <c r="J11" s="579" t="s">
        <v>4</v>
      </c>
      <c r="K11" s="579"/>
      <c r="L11" s="2" t="s">
        <v>5</v>
      </c>
    </row>
    <row r="12" spans="1:12" x14ac:dyDescent="0.3">
      <c r="A12" s="584"/>
      <c r="B12" s="584"/>
      <c r="C12" s="584"/>
      <c r="D12" s="579" t="s">
        <v>6</v>
      </c>
      <c r="E12" s="579"/>
      <c r="F12" s="16">
        <v>1.089</v>
      </c>
      <c r="J12" s="579" t="s">
        <v>6</v>
      </c>
      <c r="K12" s="579"/>
      <c r="L12" s="2" t="s">
        <v>7</v>
      </c>
    </row>
    <row r="13" spans="1:12" x14ac:dyDescent="0.3">
      <c r="A13" s="584"/>
      <c r="B13" s="584"/>
      <c r="C13" s="584"/>
      <c r="D13" s="579" t="s">
        <v>8</v>
      </c>
      <c r="E13" s="579"/>
      <c r="F13" s="16">
        <v>0.67789999999999995</v>
      </c>
      <c r="J13" s="579" t="s">
        <v>8</v>
      </c>
      <c r="K13" s="579"/>
      <c r="L13" s="2" t="s">
        <v>9</v>
      </c>
    </row>
    <row r="14" spans="1:12" ht="14.4" customHeight="1" x14ac:dyDescent="0.3">
      <c r="A14" s="584"/>
      <c r="B14" s="584"/>
      <c r="C14" s="584"/>
      <c r="D14" s="580" t="s">
        <v>10</v>
      </c>
      <c r="E14" s="580"/>
      <c r="F14" s="580"/>
      <c r="J14" s="580" t="s">
        <v>10</v>
      </c>
      <c r="K14" s="580"/>
      <c r="L14" s="580"/>
    </row>
    <row r="15" spans="1:12" x14ac:dyDescent="0.3">
      <c r="A15" s="584"/>
      <c r="B15" s="584"/>
      <c r="C15" s="584"/>
      <c r="D15" s="580"/>
      <c r="E15" s="580"/>
      <c r="F15" s="580"/>
      <c r="J15" s="580"/>
      <c r="K15" s="580"/>
      <c r="L15" s="580"/>
    </row>
    <row r="16" spans="1:12" x14ac:dyDescent="0.3">
      <c r="A16" s="581"/>
      <c r="B16" s="581"/>
      <c r="C16" s="581"/>
      <c r="D16" s="581"/>
      <c r="E16" s="581"/>
      <c r="F16" s="581"/>
    </row>
    <row r="17" spans="1:12" ht="15.6" x14ac:dyDescent="0.3">
      <c r="A17" s="582" t="s">
        <v>11</v>
      </c>
      <c r="B17" s="582"/>
      <c r="C17" s="582"/>
      <c r="D17" s="582"/>
      <c r="E17" s="582"/>
      <c r="F17" s="582"/>
    </row>
    <row r="18" spans="1:12" x14ac:dyDescent="0.3">
      <c r="A18" s="581"/>
      <c r="B18" s="581"/>
      <c r="C18" s="581"/>
      <c r="D18" s="581"/>
      <c r="E18" s="581"/>
      <c r="F18" s="581"/>
    </row>
    <row r="19" spans="1:12" x14ac:dyDescent="0.3">
      <c r="A19" s="3" t="s">
        <v>12</v>
      </c>
      <c r="B19" s="4" t="s">
        <v>13</v>
      </c>
      <c r="C19" s="4" t="s">
        <v>14</v>
      </c>
      <c r="D19" s="4" t="s">
        <v>15</v>
      </c>
      <c r="E19" s="4" t="s">
        <v>16</v>
      </c>
      <c r="F19" s="4" t="s">
        <v>17</v>
      </c>
      <c r="I19" s="4" t="s">
        <v>14</v>
      </c>
      <c r="J19" s="4" t="s">
        <v>15</v>
      </c>
      <c r="K19" s="4" t="s">
        <v>16</v>
      </c>
      <c r="L19" s="4" t="s">
        <v>17</v>
      </c>
    </row>
    <row r="20" spans="1:12" x14ac:dyDescent="0.3">
      <c r="A20" s="5">
        <v>1</v>
      </c>
      <c r="B20" s="6" t="s">
        <v>18</v>
      </c>
      <c r="C20" s="7" t="s">
        <v>19</v>
      </c>
      <c r="D20" s="8">
        <v>20</v>
      </c>
      <c r="E20" s="9">
        <f>PO!K19</f>
        <v>71577.02</v>
      </c>
      <c r="F20" s="9">
        <f>ROUND(D20*E20,2)</f>
        <v>1431540.4</v>
      </c>
      <c r="G20" s="257"/>
      <c r="I20" s="7" t="s">
        <v>19</v>
      </c>
      <c r="J20" s="8">
        <v>20</v>
      </c>
      <c r="K20" s="9">
        <v>74057.070000000007</v>
      </c>
      <c r="L20" s="9">
        <v>1481141.4</v>
      </c>
    </row>
    <row r="21" spans="1:12" x14ac:dyDescent="0.3">
      <c r="A21" s="17">
        <v>2</v>
      </c>
      <c r="B21" s="10" t="s">
        <v>20</v>
      </c>
      <c r="C21" s="11" t="s">
        <v>21</v>
      </c>
      <c r="D21" s="12">
        <v>280</v>
      </c>
      <c r="E21" s="13">
        <f>PO!K42</f>
        <v>40686.19000000001</v>
      </c>
      <c r="F21" s="9">
        <f t="shared" ref="F21:F30" si="0">ROUND(D21*E21,2)</f>
        <v>11392133.199999999</v>
      </c>
      <c r="G21" s="257"/>
      <c r="I21" s="11" t="s">
        <v>21</v>
      </c>
      <c r="J21" s="12">
        <v>280</v>
      </c>
      <c r="K21" s="13">
        <v>42096.32</v>
      </c>
      <c r="L21" s="13">
        <v>11786969.6</v>
      </c>
    </row>
    <row r="22" spans="1:12" x14ac:dyDescent="0.3">
      <c r="A22" s="17">
        <v>3</v>
      </c>
      <c r="B22" s="10" t="s">
        <v>22</v>
      </c>
      <c r="C22" s="11" t="s">
        <v>21</v>
      </c>
      <c r="D22" s="12">
        <v>100</v>
      </c>
      <c r="E22" s="13">
        <f>PO!K60</f>
        <v>169380.87000000002</v>
      </c>
      <c r="F22" s="9">
        <f t="shared" si="0"/>
        <v>16938087</v>
      </c>
      <c r="G22" s="257"/>
      <c r="I22" s="11" t="s">
        <v>21</v>
      </c>
      <c r="J22" s="12">
        <v>100</v>
      </c>
      <c r="K22" s="13">
        <v>175249.88</v>
      </c>
      <c r="L22" s="13">
        <v>17524988</v>
      </c>
    </row>
    <row r="23" spans="1:12" x14ac:dyDescent="0.3">
      <c r="A23" s="18">
        <v>4</v>
      </c>
      <c r="B23" s="10" t="s">
        <v>23</v>
      </c>
      <c r="C23" s="11" t="s">
        <v>21</v>
      </c>
      <c r="D23" s="12">
        <v>88</v>
      </c>
      <c r="E23" s="13">
        <f>PO!K81</f>
        <v>36883.019999999997</v>
      </c>
      <c r="F23" s="9">
        <f t="shared" si="0"/>
        <v>3245705.76</v>
      </c>
      <c r="G23" s="257"/>
      <c r="I23" s="11" t="s">
        <v>21</v>
      </c>
      <c r="J23" s="12">
        <v>88</v>
      </c>
      <c r="K23" s="13">
        <v>38159.22</v>
      </c>
      <c r="L23" s="13">
        <v>3358011.36</v>
      </c>
    </row>
    <row r="24" spans="1:12" x14ac:dyDescent="0.3">
      <c r="A24" s="18">
        <v>5</v>
      </c>
      <c r="B24" s="10" t="s">
        <v>24</v>
      </c>
      <c r="C24" s="11" t="s">
        <v>21</v>
      </c>
      <c r="D24" s="12">
        <v>88</v>
      </c>
      <c r="E24" s="13">
        <f>PO!K120</f>
        <v>37071.329999999994</v>
      </c>
      <c r="F24" s="9">
        <f t="shared" si="0"/>
        <v>3262277.04</v>
      </c>
      <c r="G24" s="257"/>
      <c r="I24" s="11" t="s">
        <v>21</v>
      </c>
      <c r="J24" s="12">
        <v>88</v>
      </c>
      <c r="K24" s="13">
        <v>38354.06</v>
      </c>
      <c r="L24" s="13">
        <v>3375157.28</v>
      </c>
    </row>
    <row r="25" spans="1:12" x14ac:dyDescent="0.3">
      <c r="A25" s="18">
        <v>6</v>
      </c>
      <c r="B25" s="10" t="s">
        <v>25</v>
      </c>
      <c r="C25" s="11" t="s">
        <v>21</v>
      </c>
      <c r="D25" s="12">
        <v>12</v>
      </c>
      <c r="E25" s="13">
        <f>PO!K159</f>
        <v>37115.99</v>
      </c>
      <c r="F25" s="9">
        <f t="shared" si="0"/>
        <v>445391.88</v>
      </c>
      <c r="G25" s="257"/>
      <c r="I25" s="11" t="s">
        <v>21</v>
      </c>
      <c r="J25" s="12">
        <v>12</v>
      </c>
      <c r="K25" s="13">
        <v>38400.25</v>
      </c>
      <c r="L25" s="13">
        <v>460803</v>
      </c>
    </row>
    <row r="26" spans="1:12" x14ac:dyDescent="0.3">
      <c r="A26" s="18">
        <v>7</v>
      </c>
      <c r="B26" s="10" t="s">
        <v>26</v>
      </c>
      <c r="C26" s="11" t="s">
        <v>21</v>
      </c>
      <c r="D26" s="12">
        <v>12</v>
      </c>
      <c r="E26" s="13">
        <f>PO!K198</f>
        <v>37406.189999999995</v>
      </c>
      <c r="F26" s="9">
        <f t="shared" si="0"/>
        <v>448874.28</v>
      </c>
      <c r="G26" s="257"/>
      <c r="I26" s="11" t="s">
        <v>21</v>
      </c>
      <c r="J26" s="12">
        <v>12</v>
      </c>
      <c r="K26" s="13">
        <v>38700.519999999997</v>
      </c>
      <c r="L26" s="13">
        <v>464406.24</v>
      </c>
    </row>
    <row r="27" spans="1:12" x14ac:dyDescent="0.3">
      <c r="A27" s="19">
        <v>8</v>
      </c>
      <c r="B27" s="10" t="s">
        <v>27</v>
      </c>
      <c r="C27" s="11" t="s">
        <v>21</v>
      </c>
      <c r="D27" s="12">
        <v>88</v>
      </c>
      <c r="E27" s="13">
        <f>PO!K238</f>
        <v>49667.100000000006</v>
      </c>
      <c r="F27" s="9">
        <f t="shared" si="0"/>
        <v>4370704.8</v>
      </c>
      <c r="G27" s="257"/>
      <c r="I27" s="11" t="s">
        <v>21</v>
      </c>
      <c r="J27" s="12">
        <v>88</v>
      </c>
      <c r="K27" s="13">
        <v>51387.06</v>
      </c>
      <c r="L27" s="13">
        <v>4522061.28</v>
      </c>
    </row>
    <row r="28" spans="1:12" x14ac:dyDescent="0.3">
      <c r="A28" s="19">
        <v>9</v>
      </c>
      <c r="B28" s="10" t="s">
        <v>28</v>
      </c>
      <c r="C28" s="11" t="s">
        <v>21</v>
      </c>
      <c r="D28" s="12">
        <v>88</v>
      </c>
      <c r="E28" s="13">
        <f>PO!K279</f>
        <v>49855.41</v>
      </c>
      <c r="F28" s="9">
        <f t="shared" si="0"/>
        <v>4387276.08</v>
      </c>
      <c r="G28" s="257"/>
      <c r="I28" s="11" t="s">
        <v>21</v>
      </c>
      <c r="J28" s="12">
        <v>88</v>
      </c>
      <c r="K28" s="13">
        <v>51581.9</v>
      </c>
      <c r="L28" s="13">
        <v>4539207.2</v>
      </c>
    </row>
    <row r="29" spans="1:12" x14ac:dyDescent="0.3">
      <c r="A29" s="19">
        <v>10</v>
      </c>
      <c r="B29" s="10" t="s">
        <v>29</v>
      </c>
      <c r="C29" s="11" t="s">
        <v>21</v>
      </c>
      <c r="D29" s="12">
        <v>12</v>
      </c>
      <c r="E29" s="13">
        <f>PO!K320</f>
        <v>53020.259999999995</v>
      </c>
      <c r="F29" s="9">
        <f t="shared" si="0"/>
        <v>636243.12</v>
      </c>
      <c r="G29" s="257"/>
      <c r="I29" s="11" t="s">
        <v>21</v>
      </c>
      <c r="J29" s="12">
        <v>12</v>
      </c>
      <c r="K29" s="13">
        <v>54856.44</v>
      </c>
      <c r="L29" s="13">
        <v>658277.28</v>
      </c>
    </row>
    <row r="30" spans="1:12" x14ac:dyDescent="0.3">
      <c r="A30" s="19">
        <v>11</v>
      </c>
      <c r="B30" s="10" t="s">
        <v>30</v>
      </c>
      <c r="C30" s="11" t="s">
        <v>21</v>
      </c>
      <c r="D30" s="12">
        <v>12</v>
      </c>
      <c r="E30" s="13">
        <f>PO!K361</f>
        <v>53020.259999999995</v>
      </c>
      <c r="F30" s="9">
        <f t="shared" si="0"/>
        <v>636243.12</v>
      </c>
      <c r="G30" s="257"/>
      <c r="I30" s="11" t="s">
        <v>21</v>
      </c>
      <c r="J30" s="12">
        <v>12</v>
      </c>
      <c r="K30" s="13">
        <v>54856.44</v>
      </c>
      <c r="L30" s="13">
        <v>658277.28</v>
      </c>
    </row>
    <row r="31" spans="1:12" x14ac:dyDescent="0.3">
      <c r="A31" s="583" t="s">
        <v>31</v>
      </c>
      <c r="B31" s="583"/>
      <c r="C31" s="8" t="s">
        <v>32</v>
      </c>
      <c r="D31" s="8">
        <v>400</v>
      </c>
      <c r="E31" s="14"/>
      <c r="F31" s="15">
        <f>SUM(F20:F30)</f>
        <v>47194476.679999992</v>
      </c>
      <c r="G31" s="257">
        <f t="shared" ref="G31" si="1">F31/L31-1</f>
        <v>-3.3480374338326513E-2</v>
      </c>
      <c r="I31" s="8" t="s">
        <v>32</v>
      </c>
      <c r="J31" s="8">
        <v>400</v>
      </c>
      <c r="K31" s="14"/>
      <c r="L31" s="15">
        <f>SUM(L20:L30)</f>
        <v>48829299.920000009</v>
      </c>
    </row>
    <row r="33" spans="2:2" ht="16.2" x14ac:dyDescent="0.3">
      <c r="B33" s="597" t="s">
        <v>866</v>
      </c>
    </row>
    <row r="34" spans="2:2" x14ac:dyDescent="0.3">
      <c r="B34" s="598"/>
    </row>
    <row r="35" spans="2:2" ht="16.2" x14ac:dyDescent="0.3">
      <c r="B35" s="599" t="s">
        <v>859</v>
      </c>
    </row>
    <row r="36" spans="2:2" ht="16.2" x14ac:dyDescent="0.3">
      <c r="B36" s="600" t="s">
        <v>860</v>
      </c>
    </row>
    <row r="37" spans="2:2" ht="16.2" x14ac:dyDescent="0.3">
      <c r="B37" s="600" t="s">
        <v>861</v>
      </c>
    </row>
    <row r="38" spans="2:2" ht="16.2" x14ac:dyDescent="0.3">
      <c r="B38" s="600" t="s">
        <v>862</v>
      </c>
    </row>
    <row r="39" spans="2:2" ht="16.2" x14ac:dyDescent="0.3">
      <c r="B39" s="600"/>
    </row>
    <row r="40" spans="2:2" ht="16.2" x14ac:dyDescent="0.3">
      <c r="B40" s="600"/>
    </row>
    <row r="41" spans="2:2" ht="16.2" x14ac:dyDescent="0.3">
      <c r="B41" s="600" t="s">
        <v>863</v>
      </c>
    </row>
    <row r="42" spans="2:2" ht="16.2" x14ac:dyDescent="0.3">
      <c r="B42" s="600" t="s">
        <v>864</v>
      </c>
    </row>
    <row r="43" spans="2:2" ht="16.2" x14ac:dyDescent="0.3">
      <c r="B43" s="600" t="s">
        <v>865</v>
      </c>
    </row>
  </sheetData>
  <mergeCells count="17">
    <mergeCell ref="A9:F9"/>
    <mergeCell ref="D10:E10"/>
    <mergeCell ref="D11:E11"/>
    <mergeCell ref="D12:E12"/>
    <mergeCell ref="A7:F8"/>
    <mergeCell ref="A16:F16"/>
    <mergeCell ref="A17:F17"/>
    <mergeCell ref="A18:F18"/>
    <mergeCell ref="A31:B31"/>
    <mergeCell ref="D14:F15"/>
    <mergeCell ref="A10:C15"/>
    <mergeCell ref="D13:E13"/>
    <mergeCell ref="J10:K10"/>
    <mergeCell ref="J11:K11"/>
    <mergeCell ref="J12:K12"/>
    <mergeCell ref="J13:K13"/>
    <mergeCell ref="J14:L15"/>
  </mergeCells>
  <hyperlinks>
    <hyperlink ref="B4" r:id="rId1" display="mailto:CPMJUPI@HOTMAIL.COM" xr:uid="{2FCDCDAE-70C2-435C-BBF3-B3431B64099A}"/>
  </hyperlinks>
  <pageMargins left="0.7" right="0.7" top="0.75" bottom="0.75" header="0.3" footer="0.3"/>
  <pageSetup paperSize="9" scale="7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412"/>
  <sheetViews>
    <sheetView tabSelected="1" workbookViewId="0">
      <selection activeCell="E36" sqref="E36"/>
    </sheetView>
  </sheetViews>
  <sheetFormatPr defaultRowHeight="10.199999999999999" x14ac:dyDescent="0.3"/>
  <cols>
    <col min="1" max="1" width="6.77734375" style="32" bestFit="1" customWidth="1"/>
    <col min="2" max="2" width="8.44140625" style="32" bestFit="1" customWidth="1"/>
    <col min="3" max="3" width="8.77734375" style="32" bestFit="1" customWidth="1"/>
    <col min="4" max="4" width="4.21875" style="32" bestFit="1" customWidth="1"/>
    <col min="5" max="5" width="50.77734375" style="28" customWidth="1"/>
    <col min="6" max="6" width="4.21875" style="32" bestFit="1" customWidth="1"/>
    <col min="7" max="7" width="6.21875" style="216" bestFit="1" customWidth="1"/>
    <col min="8" max="8" width="14.88671875" style="249" bestFit="1" customWidth="1"/>
    <col min="9" max="9" width="5.6640625" style="32" bestFit="1" customWidth="1"/>
    <col min="10" max="10" width="10.21875" style="249" bestFit="1" customWidth="1"/>
    <col min="11" max="11" width="11" style="249" bestFit="1" customWidth="1"/>
    <col min="12" max="16384" width="8.88671875" style="21"/>
  </cols>
  <sheetData>
    <row r="2" spans="1:11" ht="15" x14ac:dyDescent="0.25">
      <c r="E2" s="594" t="s">
        <v>855</v>
      </c>
      <c r="F2" s="595"/>
    </row>
    <row r="3" spans="1:11" ht="15" x14ac:dyDescent="0.25">
      <c r="E3" s="594" t="s">
        <v>856</v>
      </c>
      <c r="F3" s="595"/>
    </row>
    <row r="4" spans="1:11" ht="15" x14ac:dyDescent="0.25">
      <c r="E4" s="596" t="s">
        <v>857</v>
      </c>
      <c r="F4" s="595"/>
    </row>
    <row r="5" spans="1:11" ht="15" x14ac:dyDescent="0.25">
      <c r="E5" s="594" t="s">
        <v>858</v>
      </c>
      <c r="F5" s="595"/>
    </row>
    <row r="7" spans="1:11" ht="10.199999999999999" customHeight="1" x14ac:dyDescent="0.3">
      <c r="A7" s="580" t="s">
        <v>800</v>
      </c>
      <c r="B7" s="580"/>
      <c r="C7" s="580"/>
      <c r="D7" s="580"/>
      <c r="E7" s="580"/>
      <c r="F7" s="580"/>
      <c r="G7" s="580"/>
      <c r="H7" s="580"/>
      <c r="I7" s="580"/>
      <c r="J7" s="580"/>
      <c r="K7" s="580"/>
    </row>
    <row r="8" spans="1:11" ht="10.199999999999999" customHeight="1" x14ac:dyDescent="0.3">
      <c r="A8" s="580"/>
      <c r="B8" s="580"/>
      <c r="C8" s="580"/>
      <c r="D8" s="580"/>
      <c r="E8" s="580"/>
      <c r="F8" s="580"/>
      <c r="G8" s="580"/>
      <c r="H8" s="580"/>
      <c r="I8" s="580"/>
      <c r="J8" s="580"/>
      <c r="K8" s="580"/>
    </row>
    <row r="9" spans="1:11" ht="14.4" customHeight="1" x14ac:dyDescent="0.3">
      <c r="A9" s="580"/>
      <c r="B9" s="580"/>
      <c r="C9" s="580"/>
      <c r="D9" s="580"/>
      <c r="E9" s="580"/>
      <c r="F9" s="580"/>
      <c r="G9" s="580"/>
      <c r="H9" s="580"/>
      <c r="I9" s="580"/>
      <c r="J9" s="580"/>
      <c r="K9" s="580"/>
    </row>
    <row r="10" spans="1:11" ht="12" x14ac:dyDescent="0.3">
      <c r="A10" s="579" t="s">
        <v>796</v>
      </c>
      <c r="B10" s="579"/>
      <c r="C10" s="579"/>
      <c r="D10" s="579"/>
      <c r="E10" s="579"/>
      <c r="F10" s="579"/>
      <c r="G10" s="579"/>
      <c r="H10" s="586" t="s">
        <v>2</v>
      </c>
      <c r="I10" s="586"/>
      <c r="J10" s="586"/>
      <c r="K10" s="256">
        <v>0.24179999999999999</v>
      </c>
    </row>
    <row r="11" spans="1:11" ht="12" x14ac:dyDescent="0.3">
      <c r="A11" s="579"/>
      <c r="B11" s="579"/>
      <c r="C11" s="579"/>
      <c r="D11" s="579"/>
      <c r="E11" s="579"/>
      <c r="F11" s="579"/>
      <c r="G11" s="579"/>
      <c r="H11" s="586" t="s">
        <v>798</v>
      </c>
      <c r="I11" s="586"/>
      <c r="J11" s="586"/>
      <c r="K11" s="256">
        <v>0.15279999999999999</v>
      </c>
    </row>
    <row r="12" spans="1:11" ht="12" x14ac:dyDescent="0.3">
      <c r="A12" s="579"/>
      <c r="B12" s="579"/>
      <c r="C12" s="579"/>
      <c r="D12" s="579"/>
      <c r="E12" s="579"/>
      <c r="F12" s="579"/>
      <c r="G12" s="579"/>
      <c r="H12" s="586" t="s">
        <v>799</v>
      </c>
      <c r="I12" s="586"/>
      <c r="J12" s="586"/>
      <c r="K12" s="256">
        <v>1.089</v>
      </c>
    </row>
    <row r="13" spans="1:11" ht="12" x14ac:dyDescent="0.3">
      <c r="A13" s="579"/>
      <c r="B13" s="579"/>
      <c r="C13" s="579"/>
      <c r="D13" s="579"/>
      <c r="E13" s="579"/>
      <c r="F13" s="579"/>
      <c r="G13" s="579"/>
      <c r="H13" s="586" t="s">
        <v>8</v>
      </c>
      <c r="I13" s="586"/>
      <c r="J13" s="586"/>
      <c r="K13" s="256">
        <v>0.67789999999999995</v>
      </c>
    </row>
    <row r="14" spans="1:11" ht="10.199999999999999" customHeight="1" x14ac:dyDescent="0.3">
      <c r="A14" s="579"/>
      <c r="B14" s="579"/>
      <c r="C14" s="579"/>
      <c r="D14" s="579"/>
      <c r="E14" s="579"/>
      <c r="F14" s="579"/>
      <c r="G14" s="579"/>
      <c r="H14" s="587" t="s">
        <v>797</v>
      </c>
      <c r="I14" s="587"/>
      <c r="J14" s="587"/>
      <c r="K14" s="587"/>
    </row>
    <row r="15" spans="1:11" ht="10.199999999999999" customHeight="1" x14ac:dyDescent="0.3">
      <c r="A15" s="579"/>
      <c r="B15" s="579"/>
      <c r="C15" s="579"/>
      <c r="D15" s="579"/>
      <c r="E15" s="579"/>
      <c r="F15" s="579"/>
      <c r="G15" s="579"/>
      <c r="H15" s="587"/>
      <c r="I15" s="587"/>
      <c r="J15" s="587"/>
      <c r="K15" s="587"/>
    </row>
    <row r="17" spans="1:11" x14ac:dyDescent="0.3">
      <c r="A17" s="590" t="s">
        <v>33</v>
      </c>
      <c r="B17" s="590" t="s">
        <v>34</v>
      </c>
      <c r="C17" s="590"/>
      <c r="D17" s="590" t="s">
        <v>35</v>
      </c>
      <c r="E17" s="591" t="s">
        <v>36</v>
      </c>
      <c r="F17" s="590" t="s">
        <v>37</v>
      </c>
      <c r="G17" s="588" t="s">
        <v>38</v>
      </c>
      <c r="H17" s="589" t="s">
        <v>743</v>
      </c>
      <c r="I17" s="590" t="s">
        <v>39</v>
      </c>
      <c r="J17" s="590"/>
      <c r="K17" s="590"/>
    </row>
    <row r="18" spans="1:11" x14ac:dyDescent="0.3">
      <c r="A18" s="590" t="s">
        <v>33</v>
      </c>
      <c r="B18" s="20" t="s">
        <v>40</v>
      </c>
      <c r="C18" s="20" t="s">
        <v>41</v>
      </c>
      <c r="D18" s="590" t="s">
        <v>35</v>
      </c>
      <c r="E18" s="591" t="s">
        <v>36</v>
      </c>
      <c r="F18" s="590" t="s">
        <v>37</v>
      </c>
      <c r="G18" s="588" t="s">
        <v>38</v>
      </c>
      <c r="H18" s="589" t="s">
        <v>743</v>
      </c>
      <c r="I18" s="20" t="s">
        <v>42</v>
      </c>
      <c r="J18" s="217" t="s">
        <v>43</v>
      </c>
      <c r="K18" s="217" t="s">
        <v>44</v>
      </c>
    </row>
    <row r="19" spans="1:11" x14ac:dyDescent="0.3">
      <c r="A19" s="33" t="s">
        <v>45</v>
      </c>
      <c r="B19" s="29"/>
      <c r="C19" s="29"/>
      <c r="D19" s="29"/>
      <c r="E19" s="24" t="s">
        <v>46</v>
      </c>
      <c r="F19" s="29"/>
      <c r="G19" s="183"/>
      <c r="H19" s="218"/>
      <c r="I19" s="29"/>
      <c r="J19" s="218"/>
      <c r="K19" s="250">
        <v>71577.02</v>
      </c>
    </row>
    <row r="20" spans="1:11" x14ac:dyDescent="0.3">
      <c r="A20" s="34" t="s">
        <v>47</v>
      </c>
      <c r="B20" s="30"/>
      <c r="C20" s="30"/>
      <c r="D20" s="30"/>
      <c r="E20" s="25" t="s">
        <v>48</v>
      </c>
      <c r="F20" s="30"/>
      <c r="G20" s="184"/>
      <c r="H20" s="219"/>
      <c r="I20" s="30"/>
      <c r="J20" s="219"/>
      <c r="K20" s="219"/>
    </row>
    <row r="21" spans="1:11" ht="20.399999999999999" x14ac:dyDescent="0.3">
      <c r="A21" s="23" t="s">
        <v>49</v>
      </c>
      <c r="B21" s="23" t="s">
        <v>50</v>
      </c>
      <c r="C21" s="23" t="s">
        <v>51</v>
      </c>
      <c r="D21" s="23" t="s">
        <v>52</v>
      </c>
      <c r="E21" s="22" t="s">
        <v>53</v>
      </c>
      <c r="F21" s="23" t="s">
        <v>37</v>
      </c>
      <c r="G21" s="152">
        <v>1</v>
      </c>
      <c r="H21" s="220">
        <v>2132.2399999999998</v>
      </c>
      <c r="I21" s="153">
        <v>0.24179999999999999</v>
      </c>
      <c r="J21" s="220">
        <v>2647.81</v>
      </c>
      <c r="K21" s="220">
        <v>2647.81</v>
      </c>
    </row>
    <row r="22" spans="1:11" ht="30.6" x14ac:dyDescent="0.3">
      <c r="A22" s="23" t="s">
        <v>54</v>
      </c>
      <c r="B22" s="23" t="s">
        <v>55</v>
      </c>
      <c r="C22" s="23" t="s">
        <v>56</v>
      </c>
      <c r="D22" s="23" t="s">
        <v>57</v>
      </c>
      <c r="E22" s="22" t="s">
        <v>744</v>
      </c>
      <c r="F22" s="23" t="s">
        <v>58</v>
      </c>
      <c r="G22" s="152">
        <v>1</v>
      </c>
      <c r="H22" s="220">
        <v>2584.42</v>
      </c>
      <c r="I22" s="153">
        <v>0.15279999999999999</v>
      </c>
      <c r="J22" s="220">
        <v>2979.31</v>
      </c>
      <c r="K22" s="220">
        <v>2979.31</v>
      </c>
    </row>
    <row r="23" spans="1:11" x14ac:dyDescent="0.3">
      <c r="A23" s="34" t="s">
        <v>59</v>
      </c>
      <c r="B23" s="30"/>
      <c r="C23" s="30"/>
      <c r="D23" s="30"/>
      <c r="E23" s="25" t="s">
        <v>60</v>
      </c>
      <c r="F23" s="30"/>
      <c r="G23" s="184"/>
      <c r="H23" s="219"/>
      <c r="I23" s="30"/>
      <c r="J23" s="219"/>
      <c r="K23" s="219"/>
    </row>
    <row r="24" spans="1:11" ht="20.399999999999999" x14ac:dyDescent="0.3">
      <c r="A24" s="23" t="s">
        <v>61</v>
      </c>
      <c r="B24" s="23" t="s">
        <v>62</v>
      </c>
      <c r="C24" s="23" t="s">
        <v>51</v>
      </c>
      <c r="D24" s="23" t="s">
        <v>52</v>
      </c>
      <c r="E24" s="22" t="s">
        <v>63</v>
      </c>
      <c r="F24" s="23" t="s">
        <v>37</v>
      </c>
      <c r="G24" s="152">
        <v>1</v>
      </c>
      <c r="H24" s="220">
        <v>1538.94</v>
      </c>
      <c r="I24" s="153">
        <v>0.24179999999999999</v>
      </c>
      <c r="J24" s="220">
        <v>1911.05</v>
      </c>
      <c r="K24" s="220">
        <v>1911.05</v>
      </c>
    </row>
    <row r="25" spans="1:11" ht="20.399999999999999" x14ac:dyDescent="0.3">
      <c r="A25" s="23" t="s">
        <v>64</v>
      </c>
      <c r="B25" s="23" t="s">
        <v>65</v>
      </c>
      <c r="C25" s="23" t="s">
        <v>51</v>
      </c>
      <c r="D25" s="23" t="s">
        <v>52</v>
      </c>
      <c r="E25" s="22" t="s">
        <v>66</v>
      </c>
      <c r="F25" s="23" t="s">
        <v>67</v>
      </c>
      <c r="G25" s="152">
        <v>35</v>
      </c>
      <c r="H25" s="220">
        <v>250.29</v>
      </c>
      <c r="I25" s="153">
        <v>0.24179999999999999</v>
      </c>
      <c r="J25" s="220">
        <v>310.81</v>
      </c>
      <c r="K25" s="220">
        <v>10878.35</v>
      </c>
    </row>
    <row r="26" spans="1:11" ht="20.399999999999999" x14ac:dyDescent="0.3">
      <c r="A26" s="23" t="s">
        <v>68</v>
      </c>
      <c r="B26" s="23" t="s">
        <v>69</v>
      </c>
      <c r="C26" s="23" t="s">
        <v>51</v>
      </c>
      <c r="D26" s="23" t="s">
        <v>52</v>
      </c>
      <c r="E26" s="22" t="s">
        <v>70</v>
      </c>
      <c r="F26" s="23" t="s">
        <v>67</v>
      </c>
      <c r="G26" s="152">
        <v>85</v>
      </c>
      <c r="H26" s="220">
        <v>161.35</v>
      </c>
      <c r="I26" s="153">
        <v>0.24179999999999999</v>
      </c>
      <c r="J26" s="220">
        <v>200.36</v>
      </c>
      <c r="K26" s="220">
        <v>17030.599999999999</v>
      </c>
    </row>
    <row r="27" spans="1:11" ht="51" x14ac:dyDescent="0.3">
      <c r="A27" s="23" t="s">
        <v>71</v>
      </c>
      <c r="B27" s="23" t="s">
        <v>72</v>
      </c>
      <c r="C27" s="23" t="s">
        <v>51</v>
      </c>
      <c r="D27" s="23" t="s">
        <v>52</v>
      </c>
      <c r="E27" s="22" t="s">
        <v>745</v>
      </c>
      <c r="F27" s="23" t="s">
        <v>37</v>
      </c>
      <c r="G27" s="152">
        <v>1</v>
      </c>
      <c r="H27" s="220">
        <v>631.98</v>
      </c>
      <c r="I27" s="153">
        <v>0.24179999999999999</v>
      </c>
      <c r="J27" s="220">
        <v>784.79</v>
      </c>
      <c r="K27" s="220">
        <v>784.79</v>
      </c>
    </row>
    <row r="28" spans="1:11" ht="30.6" x14ac:dyDescent="0.3">
      <c r="A28" s="23" t="s">
        <v>73</v>
      </c>
      <c r="B28" s="23" t="s">
        <v>74</v>
      </c>
      <c r="C28" s="23" t="s">
        <v>51</v>
      </c>
      <c r="D28" s="23" t="s">
        <v>52</v>
      </c>
      <c r="E28" s="22" t="s">
        <v>746</v>
      </c>
      <c r="F28" s="23" t="s">
        <v>37</v>
      </c>
      <c r="G28" s="152">
        <v>1</v>
      </c>
      <c r="H28" s="220">
        <v>217.09</v>
      </c>
      <c r="I28" s="153">
        <v>0.24179999999999999</v>
      </c>
      <c r="J28" s="220">
        <v>269.58</v>
      </c>
      <c r="K28" s="220">
        <v>269.58</v>
      </c>
    </row>
    <row r="29" spans="1:11" ht="20.399999999999999" x14ac:dyDescent="0.3">
      <c r="A29" s="23" t="s">
        <v>75</v>
      </c>
      <c r="B29" s="23" t="s">
        <v>76</v>
      </c>
      <c r="C29" s="23" t="s">
        <v>51</v>
      </c>
      <c r="D29" s="23" t="s">
        <v>52</v>
      </c>
      <c r="E29" s="22" t="s">
        <v>77</v>
      </c>
      <c r="F29" s="23" t="s">
        <v>37</v>
      </c>
      <c r="G29" s="152">
        <v>1</v>
      </c>
      <c r="H29" s="220">
        <v>166.55</v>
      </c>
      <c r="I29" s="153">
        <v>0.24179999999999999</v>
      </c>
      <c r="J29" s="220">
        <v>206.82</v>
      </c>
      <c r="K29" s="220">
        <v>206.82</v>
      </c>
    </row>
    <row r="30" spans="1:11" x14ac:dyDescent="0.3">
      <c r="A30" s="23" t="s">
        <v>78</v>
      </c>
      <c r="B30" s="23" t="s">
        <v>79</v>
      </c>
      <c r="C30" s="23" t="s">
        <v>51</v>
      </c>
      <c r="D30" s="23" t="s">
        <v>52</v>
      </c>
      <c r="E30" s="22" t="s">
        <v>80</v>
      </c>
      <c r="F30" s="23" t="s">
        <v>37</v>
      </c>
      <c r="G30" s="152">
        <v>1</v>
      </c>
      <c r="H30" s="220">
        <v>697.85</v>
      </c>
      <c r="I30" s="153">
        <v>0.24179999999999999</v>
      </c>
      <c r="J30" s="220">
        <v>866.59</v>
      </c>
      <c r="K30" s="220">
        <v>866.59</v>
      </c>
    </row>
    <row r="31" spans="1:11" x14ac:dyDescent="0.3">
      <c r="A31" s="23" t="s">
        <v>81</v>
      </c>
      <c r="B31" s="23" t="s">
        <v>82</v>
      </c>
      <c r="C31" s="23" t="s">
        <v>51</v>
      </c>
      <c r="D31" s="23" t="s">
        <v>52</v>
      </c>
      <c r="E31" s="22" t="s">
        <v>83</v>
      </c>
      <c r="F31" s="23" t="s">
        <v>37</v>
      </c>
      <c r="G31" s="152">
        <v>1</v>
      </c>
      <c r="H31" s="220">
        <v>956.34</v>
      </c>
      <c r="I31" s="153">
        <v>0.24179999999999999</v>
      </c>
      <c r="J31" s="220">
        <v>1187.58</v>
      </c>
      <c r="K31" s="220">
        <v>1187.58</v>
      </c>
    </row>
    <row r="32" spans="1:11" ht="30.6" x14ac:dyDescent="0.3">
      <c r="A32" s="23" t="s">
        <v>84</v>
      </c>
      <c r="B32" s="23" t="s">
        <v>85</v>
      </c>
      <c r="C32" s="23" t="s">
        <v>51</v>
      </c>
      <c r="D32" s="23" t="s">
        <v>52</v>
      </c>
      <c r="E32" s="22" t="s">
        <v>747</v>
      </c>
      <c r="F32" s="23" t="s">
        <v>67</v>
      </c>
      <c r="G32" s="152">
        <v>32</v>
      </c>
      <c r="H32" s="220">
        <v>163.31</v>
      </c>
      <c r="I32" s="153">
        <v>0.24179999999999999</v>
      </c>
      <c r="J32" s="220">
        <v>202.79</v>
      </c>
      <c r="K32" s="220">
        <v>6489.28</v>
      </c>
    </row>
    <row r="33" spans="1:11" ht="30.6" x14ac:dyDescent="0.3">
      <c r="A33" s="23" t="s">
        <v>86</v>
      </c>
      <c r="B33" s="23" t="s">
        <v>87</v>
      </c>
      <c r="C33" s="23" t="s">
        <v>51</v>
      </c>
      <c r="D33" s="23" t="s">
        <v>52</v>
      </c>
      <c r="E33" s="22" t="s">
        <v>748</v>
      </c>
      <c r="F33" s="23" t="s">
        <v>67</v>
      </c>
      <c r="G33" s="152">
        <v>46</v>
      </c>
      <c r="H33" s="220">
        <v>105.69</v>
      </c>
      <c r="I33" s="153">
        <v>0.24179999999999999</v>
      </c>
      <c r="J33" s="220">
        <v>131.24</v>
      </c>
      <c r="K33" s="220">
        <v>6037.04</v>
      </c>
    </row>
    <row r="34" spans="1:11" ht="20.399999999999999" x14ac:dyDescent="0.3">
      <c r="A34" s="23" t="s">
        <v>88</v>
      </c>
      <c r="B34" s="23" t="s">
        <v>89</v>
      </c>
      <c r="C34" s="23" t="s">
        <v>51</v>
      </c>
      <c r="D34" s="23" t="s">
        <v>52</v>
      </c>
      <c r="E34" s="22" t="s">
        <v>90</v>
      </c>
      <c r="F34" s="23" t="s">
        <v>37</v>
      </c>
      <c r="G34" s="152">
        <v>1</v>
      </c>
      <c r="H34" s="220">
        <v>398.28</v>
      </c>
      <c r="I34" s="153">
        <v>0.24179999999999999</v>
      </c>
      <c r="J34" s="220">
        <v>494.58</v>
      </c>
      <c r="K34" s="220">
        <v>494.58</v>
      </c>
    </row>
    <row r="35" spans="1:11" ht="20.399999999999999" x14ac:dyDescent="0.3">
      <c r="A35" s="23" t="s">
        <v>91</v>
      </c>
      <c r="B35" s="23" t="s">
        <v>92</v>
      </c>
      <c r="C35" s="23" t="s">
        <v>51</v>
      </c>
      <c r="D35" s="23" t="s">
        <v>52</v>
      </c>
      <c r="E35" s="22" t="s">
        <v>93</v>
      </c>
      <c r="F35" s="23" t="s">
        <v>37</v>
      </c>
      <c r="G35" s="152">
        <v>1</v>
      </c>
      <c r="H35" s="220">
        <v>103.69</v>
      </c>
      <c r="I35" s="153">
        <v>0.24179999999999999</v>
      </c>
      <c r="J35" s="220">
        <v>128.76</v>
      </c>
      <c r="K35" s="220">
        <v>128.76</v>
      </c>
    </row>
    <row r="36" spans="1:11" ht="30.6" x14ac:dyDescent="0.3">
      <c r="A36" s="23" t="s">
        <v>94</v>
      </c>
      <c r="B36" s="23" t="s">
        <v>95</v>
      </c>
      <c r="C36" s="23" t="s">
        <v>51</v>
      </c>
      <c r="D36" s="23" t="s">
        <v>52</v>
      </c>
      <c r="E36" s="22" t="s">
        <v>749</v>
      </c>
      <c r="F36" s="23" t="s">
        <v>67</v>
      </c>
      <c r="G36" s="152">
        <v>4</v>
      </c>
      <c r="H36" s="220">
        <v>228.24</v>
      </c>
      <c r="I36" s="153">
        <v>0.24179999999999999</v>
      </c>
      <c r="J36" s="220">
        <v>283.42</v>
      </c>
      <c r="K36" s="220">
        <v>1133.68</v>
      </c>
    </row>
    <row r="37" spans="1:11" ht="30.6" x14ac:dyDescent="0.3">
      <c r="A37" s="23" t="s">
        <v>96</v>
      </c>
      <c r="B37" s="23" t="s">
        <v>97</v>
      </c>
      <c r="C37" s="23" t="s">
        <v>51</v>
      </c>
      <c r="D37" s="23" t="s">
        <v>52</v>
      </c>
      <c r="E37" s="22" t="s">
        <v>750</v>
      </c>
      <c r="F37" s="23" t="s">
        <v>67</v>
      </c>
      <c r="G37" s="152">
        <v>38</v>
      </c>
      <c r="H37" s="220">
        <v>131.88999999999999</v>
      </c>
      <c r="I37" s="153">
        <v>0.24179999999999999</v>
      </c>
      <c r="J37" s="220">
        <v>163.78</v>
      </c>
      <c r="K37" s="220">
        <v>6223.64</v>
      </c>
    </row>
    <row r="38" spans="1:11" ht="20.399999999999999" x14ac:dyDescent="0.3">
      <c r="A38" s="23" t="s">
        <v>98</v>
      </c>
      <c r="B38" s="23" t="s">
        <v>99</v>
      </c>
      <c r="C38" s="23" t="s">
        <v>51</v>
      </c>
      <c r="D38" s="23" t="s">
        <v>52</v>
      </c>
      <c r="E38" s="22" t="s">
        <v>100</v>
      </c>
      <c r="F38" s="23" t="s">
        <v>101</v>
      </c>
      <c r="G38" s="152">
        <v>4.09</v>
      </c>
      <c r="H38" s="220">
        <v>1617.81</v>
      </c>
      <c r="I38" s="153">
        <v>0.24179999999999999</v>
      </c>
      <c r="J38" s="220">
        <v>2008.99</v>
      </c>
      <c r="K38" s="220">
        <v>8216.76</v>
      </c>
    </row>
    <row r="39" spans="1:11" ht="40.799999999999997" x14ac:dyDescent="0.3">
      <c r="A39" s="23" t="s">
        <v>102</v>
      </c>
      <c r="B39" s="23" t="s">
        <v>103</v>
      </c>
      <c r="C39" s="23" t="s">
        <v>51</v>
      </c>
      <c r="D39" s="23" t="s">
        <v>52</v>
      </c>
      <c r="E39" s="22" t="s">
        <v>751</v>
      </c>
      <c r="F39" s="23" t="s">
        <v>67</v>
      </c>
      <c r="G39" s="152">
        <v>120</v>
      </c>
      <c r="H39" s="220">
        <v>27.46</v>
      </c>
      <c r="I39" s="153">
        <v>0.24179999999999999</v>
      </c>
      <c r="J39" s="220">
        <v>34.090000000000003</v>
      </c>
      <c r="K39" s="220">
        <v>4090.8</v>
      </c>
    </row>
    <row r="40" spans="1:11" x14ac:dyDescent="0.3">
      <c r="A40" s="30"/>
      <c r="B40" s="30"/>
      <c r="C40" s="30"/>
      <c r="D40" s="30"/>
      <c r="E40" s="26"/>
      <c r="F40" s="30"/>
      <c r="G40" s="184"/>
      <c r="H40" s="219"/>
      <c r="I40" s="30"/>
      <c r="J40" s="219"/>
      <c r="K40" s="219"/>
    </row>
    <row r="41" spans="1:11" x14ac:dyDescent="0.3">
      <c r="A41" s="31"/>
      <c r="B41" s="31"/>
      <c r="C41" s="31"/>
      <c r="D41" s="31"/>
      <c r="E41" s="27"/>
      <c r="F41" s="31"/>
      <c r="G41" s="185"/>
      <c r="H41" s="221"/>
      <c r="I41" s="31"/>
      <c r="J41" s="221"/>
      <c r="K41" s="221"/>
    </row>
    <row r="42" spans="1:11" ht="20.399999999999999" x14ac:dyDescent="0.3">
      <c r="A42" s="33" t="s">
        <v>104</v>
      </c>
      <c r="B42" s="29"/>
      <c r="C42" s="29"/>
      <c r="D42" s="29"/>
      <c r="E42" s="24" t="s">
        <v>105</v>
      </c>
      <c r="F42" s="29"/>
      <c r="G42" s="183"/>
      <c r="H42" s="218"/>
      <c r="I42" s="29"/>
      <c r="J42" s="218"/>
      <c r="K42" s="250">
        <v>40686.19000000001</v>
      </c>
    </row>
    <row r="43" spans="1:11" x14ac:dyDescent="0.3">
      <c r="A43" s="34" t="s">
        <v>106</v>
      </c>
      <c r="B43" s="30"/>
      <c r="C43" s="30"/>
      <c r="D43" s="30"/>
      <c r="E43" s="25" t="s">
        <v>48</v>
      </c>
      <c r="F43" s="30"/>
      <c r="G43" s="184"/>
      <c r="H43" s="219"/>
      <c r="I43" s="30"/>
      <c r="J43" s="219"/>
      <c r="K43" s="219"/>
    </row>
    <row r="44" spans="1:11" ht="20.399999999999999" x14ac:dyDescent="0.3">
      <c r="A44" s="23" t="s">
        <v>107</v>
      </c>
      <c r="B44" s="23" t="s">
        <v>50</v>
      </c>
      <c r="C44" s="23" t="s">
        <v>51</v>
      </c>
      <c r="D44" s="23" t="s">
        <v>52</v>
      </c>
      <c r="E44" s="22" t="s">
        <v>53</v>
      </c>
      <c r="F44" s="23" t="s">
        <v>37</v>
      </c>
      <c r="G44" s="152">
        <v>1</v>
      </c>
      <c r="H44" s="220">
        <v>2132.2399999999998</v>
      </c>
      <c r="I44" s="153">
        <v>0.24179999999999999</v>
      </c>
      <c r="J44" s="220">
        <v>2647.81</v>
      </c>
      <c r="K44" s="220">
        <v>2647.81</v>
      </c>
    </row>
    <row r="45" spans="1:11" ht="30.6" x14ac:dyDescent="0.3">
      <c r="A45" s="23" t="s">
        <v>108</v>
      </c>
      <c r="B45" s="23" t="s">
        <v>55</v>
      </c>
      <c r="C45" s="23" t="s">
        <v>56</v>
      </c>
      <c r="D45" s="23" t="s">
        <v>57</v>
      </c>
      <c r="E45" s="22" t="s">
        <v>744</v>
      </c>
      <c r="F45" s="23" t="s">
        <v>58</v>
      </c>
      <c r="G45" s="152">
        <v>1</v>
      </c>
      <c r="H45" s="220">
        <v>2584.42</v>
      </c>
      <c r="I45" s="153">
        <v>0.15279999999999999</v>
      </c>
      <c r="J45" s="220">
        <v>2979.31</v>
      </c>
      <c r="K45" s="220">
        <v>2979.31</v>
      </c>
    </row>
    <row r="46" spans="1:11" x14ac:dyDescent="0.3">
      <c r="A46" s="34" t="s">
        <v>109</v>
      </c>
      <c r="B46" s="30"/>
      <c r="C46" s="30"/>
      <c r="D46" s="30"/>
      <c r="E46" s="25" t="s">
        <v>60</v>
      </c>
      <c r="F46" s="30"/>
      <c r="G46" s="184"/>
      <c r="H46" s="219"/>
      <c r="I46" s="30"/>
      <c r="J46" s="219"/>
      <c r="K46" s="219"/>
    </row>
    <row r="47" spans="1:11" ht="20.399999999999999" x14ac:dyDescent="0.3">
      <c r="A47" s="23" t="s">
        <v>110</v>
      </c>
      <c r="B47" s="23" t="s">
        <v>62</v>
      </c>
      <c r="C47" s="23" t="s">
        <v>51</v>
      </c>
      <c r="D47" s="23" t="s">
        <v>52</v>
      </c>
      <c r="E47" s="22" t="s">
        <v>63</v>
      </c>
      <c r="F47" s="23" t="s">
        <v>37</v>
      </c>
      <c r="G47" s="152">
        <v>1</v>
      </c>
      <c r="H47" s="220">
        <v>1538.94</v>
      </c>
      <c r="I47" s="153">
        <v>0.24179999999999999</v>
      </c>
      <c r="J47" s="220">
        <v>1911.05</v>
      </c>
      <c r="K47" s="220">
        <v>1911.05</v>
      </c>
    </row>
    <row r="48" spans="1:11" ht="20.399999999999999" x14ac:dyDescent="0.3">
      <c r="A48" s="23" t="s">
        <v>111</v>
      </c>
      <c r="B48" s="23" t="s">
        <v>112</v>
      </c>
      <c r="C48" s="23" t="s">
        <v>51</v>
      </c>
      <c r="D48" s="23" t="s">
        <v>52</v>
      </c>
      <c r="E48" s="22" t="s">
        <v>113</v>
      </c>
      <c r="F48" s="23" t="s">
        <v>67</v>
      </c>
      <c r="G48" s="152">
        <v>35</v>
      </c>
      <c r="H48" s="220">
        <v>160.22</v>
      </c>
      <c r="I48" s="153">
        <v>0.24179999999999999</v>
      </c>
      <c r="J48" s="220">
        <v>198.96</v>
      </c>
      <c r="K48" s="220">
        <v>6963.6</v>
      </c>
    </row>
    <row r="49" spans="1:11" ht="20.399999999999999" x14ac:dyDescent="0.3">
      <c r="A49" s="23" t="s">
        <v>114</v>
      </c>
      <c r="B49" s="23" t="s">
        <v>115</v>
      </c>
      <c r="C49" s="23" t="s">
        <v>51</v>
      </c>
      <c r="D49" s="23" t="s">
        <v>52</v>
      </c>
      <c r="E49" s="22" t="s">
        <v>116</v>
      </c>
      <c r="F49" s="23" t="s">
        <v>67</v>
      </c>
      <c r="G49" s="152">
        <v>75</v>
      </c>
      <c r="H49" s="220">
        <v>127.7</v>
      </c>
      <c r="I49" s="153">
        <v>0.24179999999999999</v>
      </c>
      <c r="J49" s="220">
        <v>158.57</v>
      </c>
      <c r="K49" s="220">
        <v>11892.75</v>
      </c>
    </row>
    <row r="50" spans="1:11" ht="51" x14ac:dyDescent="0.3">
      <c r="A50" s="23" t="s">
        <v>117</v>
      </c>
      <c r="B50" s="23" t="s">
        <v>118</v>
      </c>
      <c r="C50" s="23" t="s">
        <v>51</v>
      </c>
      <c r="D50" s="23" t="s">
        <v>52</v>
      </c>
      <c r="E50" s="22" t="s">
        <v>752</v>
      </c>
      <c r="F50" s="23" t="s">
        <v>37</v>
      </c>
      <c r="G50" s="152">
        <v>1</v>
      </c>
      <c r="H50" s="220">
        <v>631.98</v>
      </c>
      <c r="I50" s="153">
        <v>0.24179999999999999</v>
      </c>
      <c r="J50" s="220">
        <v>784.79</v>
      </c>
      <c r="K50" s="220">
        <v>784.79</v>
      </c>
    </row>
    <row r="51" spans="1:11" ht="30.6" x14ac:dyDescent="0.3">
      <c r="A51" s="23" t="s">
        <v>119</v>
      </c>
      <c r="B51" s="23" t="s">
        <v>74</v>
      </c>
      <c r="C51" s="23" t="s">
        <v>51</v>
      </c>
      <c r="D51" s="23" t="s">
        <v>52</v>
      </c>
      <c r="E51" s="22" t="s">
        <v>746</v>
      </c>
      <c r="F51" s="23" t="s">
        <v>37</v>
      </c>
      <c r="G51" s="152">
        <v>1</v>
      </c>
      <c r="H51" s="220">
        <v>217.09</v>
      </c>
      <c r="I51" s="153">
        <v>0.24179999999999999</v>
      </c>
      <c r="J51" s="220">
        <v>269.58</v>
      </c>
      <c r="K51" s="220">
        <v>269.58</v>
      </c>
    </row>
    <row r="52" spans="1:11" ht="20.399999999999999" x14ac:dyDescent="0.3">
      <c r="A52" s="23" t="s">
        <v>120</v>
      </c>
      <c r="B52" s="23" t="s">
        <v>76</v>
      </c>
      <c r="C52" s="23" t="s">
        <v>51</v>
      </c>
      <c r="D52" s="23" t="s">
        <v>52</v>
      </c>
      <c r="E52" s="22" t="s">
        <v>77</v>
      </c>
      <c r="F52" s="23" t="s">
        <v>37</v>
      </c>
      <c r="G52" s="152">
        <v>1</v>
      </c>
      <c r="H52" s="220">
        <v>166.55</v>
      </c>
      <c r="I52" s="153">
        <v>0.24179999999999999</v>
      </c>
      <c r="J52" s="220">
        <v>206.82</v>
      </c>
      <c r="K52" s="220">
        <v>206.82</v>
      </c>
    </row>
    <row r="53" spans="1:11" x14ac:dyDescent="0.3">
      <c r="A53" s="23" t="s">
        <v>121</v>
      </c>
      <c r="B53" s="23" t="s">
        <v>79</v>
      </c>
      <c r="C53" s="23" t="s">
        <v>51</v>
      </c>
      <c r="D53" s="23" t="s">
        <v>52</v>
      </c>
      <c r="E53" s="22" t="s">
        <v>80</v>
      </c>
      <c r="F53" s="23" t="s">
        <v>37</v>
      </c>
      <c r="G53" s="152">
        <v>1</v>
      </c>
      <c r="H53" s="220">
        <v>697.85</v>
      </c>
      <c r="I53" s="153">
        <v>0.24179999999999999</v>
      </c>
      <c r="J53" s="220">
        <v>866.59</v>
      </c>
      <c r="K53" s="220">
        <v>866.59</v>
      </c>
    </row>
    <row r="54" spans="1:11" x14ac:dyDescent="0.3">
      <c r="A54" s="23" t="s">
        <v>122</v>
      </c>
      <c r="B54" s="23" t="s">
        <v>82</v>
      </c>
      <c r="C54" s="23" t="s">
        <v>51</v>
      </c>
      <c r="D54" s="23" t="s">
        <v>52</v>
      </c>
      <c r="E54" s="22" t="s">
        <v>83</v>
      </c>
      <c r="F54" s="23" t="s">
        <v>37</v>
      </c>
      <c r="G54" s="152">
        <v>1</v>
      </c>
      <c r="H54" s="220">
        <v>956.34</v>
      </c>
      <c r="I54" s="153">
        <v>0.24179999999999999</v>
      </c>
      <c r="J54" s="220">
        <v>1187.58</v>
      </c>
      <c r="K54" s="220">
        <v>1187.58</v>
      </c>
    </row>
    <row r="55" spans="1:11" ht="30.6" x14ac:dyDescent="0.3">
      <c r="A55" s="23" t="s">
        <v>123</v>
      </c>
      <c r="B55" s="23" t="s">
        <v>85</v>
      </c>
      <c r="C55" s="23" t="s">
        <v>51</v>
      </c>
      <c r="D55" s="23" t="s">
        <v>52</v>
      </c>
      <c r="E55" s="22" t="s">
        <v>753</v>
      </c>
      <c r="F55" s="23" t="s">
        <v>67</v>
      </c>
      <c r="G55" s="152">
        <v>35</v>
      </c>
      <c r="H55" s="220">
        <v>163.31</v>
      </c>
      <c r="I55" s="153">
        <v>0.24179999999999999</v>
      </c>
      <c r="J55" s="220">
        <v>202.79</v>
      </c>
      <c r="K55" s="220">
        <v>7097.65</v>
      </c>
    </row>
    <row r="56" spans="1:11" ht="20.399999999999999" x14ac:dyDescent="0.3">
      <c r="A56" s="23" t="s">
        <v>124</v>
      </c>
      <c r="B56" s="23" t="s">
        <v>92</v>
      </c>
      <c r="C56" s="23" t="s">
        <v>51</v>
      </c>
      <c r="D56" s="23" t="s">
        <v>52</v>
      </c>
      <c r="E56" s="22" t="s">
        <v>93</v>
      </c>
      <c r="F56" s="23" t="s">
        <v>37</v>
      </c>
      <c r="G56" s="152">
        <v>1</v>
      </c>
      <c r="H56" s="220">
        <v>103.69</v>
      </c>
      <c r="I56" s="153">
        <v>0.24179999999999999</v>
      </c>
      <c r="J56" s="220">
        <v>128.76</v>
      </c>
      <c r="K56" s="220">
        <v>128.76</v>
      </c>
    </row>
    <row r="57" spans="1:11" ht="40.799999999999997" x14ac:dyDescent="0.3">
      <c r="A57" s="23" t="s">
        <v>125</v>
      </c>
      <c r="B57" s="23" t="s">
        <v>103</v>
      </c>
      <c r="C57" s="23" t="s">
        <v>51</v>
      </c>
      <c r="D57" s="23" t="s">
        <v>52</v>
      </c>
      <c r="E57" s="22" t="s">
        <v>754</v>
      </c>
      <c r="F57" s="23" t="s">
        <v>67</v>
      </c>
      <c r="G57" s="152">
        <v>110</v>
      </c>
      <c r="H57" s="220">
        <v>27.46</v>
      </c>
      <c r="I57" s="153">
        <v>0.24179999999999999</v>
      </c>
      <c r="J57" s="220">
        <v>34.090000000000003</v>
      </c>
      <c r="K57" s="220">
        <v>3749.9</v>
      </c>
    </row>
    <row r="58" spans="1:11" x14ac:dyDescent="0.3">
      <c r="A58" s="30"/>
      <c r="B58" s="30"/>
      <c r="C58" s="30"/>
      <c r="D58" s="30"/>
      <c r="E58" s="26"/>
      <c r="F58" s="30"/>
      <c r="G58" s="184"/>
      <c r="H58" s="219"/>
      <c r="I58" s="30"/>
      <c r="J58" s="219"/>
      <c r="K58" s="219"/>
    </row>
    <row r="59" spans="1:11" x14ac:dyDescent="0.3">
      <c r="A59" s="30"/>
      <c r="B59" s="30"/>
      <c r="C59" s="30"/>
      <c r="D59" s="30"/>
      <c r="E59" s="26"/>
      <c r="F59" s="30"/>
      <c r="G59" s="184"/>
      <c r="H59" s="219"/>
      <c r="I59" s="30"/>
      <c r="J59" s="219"/>
      <c r="K59" s="219"/>
    </row>
    <row r="60" spans="1:11" ht="20.399999999999999" x14ac:dyDescent="0.3">
      <c r="A60" s="35" t="s">
        <v>126</v>
      </c>
      <c r="B60" s="36"/>
      <c r="C60" s="36"/>
      <c r="D60" s="36"/>
      <c r="E60" s="37" t="s">
        <v>127</v>
      </c>
      <c r="F60" s="36"/>
      <c r="G60" s="186"/>
      <c r="H60" s="222"/>
      <c r="I60" s="36"/>
      <c r="J60" s="222"/>
      <c r="K60" s="251">
        <v>169380.87000000002</v>
      </c>
    </row>
    <row r="61" spans="1:11" x14ac:dyDescent="0.3">
      <c r="A61" s="38" t="s">
        <v>128</v>
      </c>
      <c r="B61" s="39"/>
      <c r="C61" s="39"/>
      <c r="D61" s="39"/>
      <c r="E61" s="40" t="s">
        <v>48</v>
      </c>
      <c r="F61" s="39"/>
      <c r="G61" s="187"/>
      <c r="H61" s="223"/>
      <c r="I61" s="39"/>
      <c r="J61" s="223"/>
      <c r="K61" s="223"/>
    </row>
    <row r="62" spans="1:11" ht="20.399999999999999" x14ac:dyDescent="0.3">
      <c r="A62" s="41" t="s">
        <v>129</v>
      </c>
      <c r="B62" s="41" t="s">
        <v>50</v>
      </c>
      <c r="C62" s="41" t="s">
        <v>51</v>
      </c>
      <c r="D62" s="41" t="s">
        <v>52</v>
      </c>
      <c r="E62" s="42" t="s">
        <v>53</v>
      </c>
      <c r="F62" s="41" t="s">
        <v>37</v>
      </c>
      <c r="G62" s="154">
        <v>1</v>
      </c>
      <c r="H62" s="220">
        <v>2132.2399999999998</v>
      </c>
      <c r="I62" s="155">
        <v>0.24179999999999999</v>
      </c>
      <c r="J62" s="220">
        <v>2647.81</v>
      </c>
      <c r="K62" s="220">
        <v>2647.81</v>
      </c>
    </row>
    <row r="63" spans="1:11" ht="30.6" x14ac:dyDescent="0.3">
      <c r="A63" s="41" t="s">
        <v>130</v>
      </c>
      <c r="B63" s="41" t="s">
        <v>55</v>
      </c>
      <c r="C63" s="41" t="s">
        <v>56</v>
      </c>
      <c r="D63" s="41" t="s">
        <v>57</v>
      </c>
      <c r="E63" s="42" t="s">
        <v>744</v>
      </c>
      <c r="F63" s="41" t="s">
        <v>58</v>
      </c>
      <c r="G63" s="154">
        <v>1</v>
      </c>
      <c r="H63" s="220">
        <v>2584.42</v>
      </c>
      <c r="I63" s="155">
        <v>0.15279999999999999</v>
      </c>
      <c r="J63" s="220">
        <v>2979.31</v>
      </c>
      <c r="K63" s="220">
        <v>2979.31</v>
      </c>
    </row>
    <row r="64" spans="1:11" x14ac:dyDescent="0.3">
      <c r="A64" s="38" t="s">
        <v>131</v>
      </c>
      <c r="B64" s="39"/>
      <c r="C64" s="39"/>
      <c r="D64" s="39"/>
      <c r="E64" s="40" t="s">
        <v>60</v>
      </c>
      <c r="F64" s="39"/>
      <c r="G64" s="187"/>
      <c r="H64" s="223"/>
      <c r="I64" s="39"/>
      <c r="J64" s="220"/>
      <c r="K64" s="220"/>
    </row>
    <row r="65" spans="1:11" ht="20.399999999999999" x14ac:dyDescent="0.3">
      <c r="A65" s="41" t="s">
        <v>132</v>
      </c>
      <c r="B65" s="41" t="s">
        <v>62</v>
      </c>
      <c r="C65" s="41" t="s">
        <v>51</v>
      </c>
      <c r="D65" s="41" t="s">
        <v>52</v>
      </c>
      <c r="E65" s="42" t="s">
        <v>63</v>
      </c>
      <c r="F65" s="41" t="s">
        <v>37</v>
      </c>
      <c r="G65" s="154">
        <v>1</v>
      </c>
      <c r="H65" s="220">
        <v>1538.94</v>
      </c>
      <c r="I65" s="155">
        <v>0.24179999999999999</v>
      </c>
      <c r="J65" s="220">
        <v>1911.05</v>
      </c>
      <c r="K65" s="220">
        <v>1911.05</v>
      </c>
    </row>
    <row r="66" spans="1:11" ht="20.399999999999999" x14ac:dyDescent="0.3">
      <c r="A66" s="41" t="s">
        <v>133</v>
      </c>
      <c r="B66" s="41" t="s">
        <v>134</v>
      </c>
      <c r="C66" s="41" t="s">
        <v>51</v>
      </c>
      <c r="D66" s="41" t="s">
        <v>52</v>
      </c>
      <c r="E66" s="42" t="s">
        <v>135</v>
      </c>
      <c r="F66" s="41" t="s">
        <v>67</v>
      </c>
      <c r="G66" s="154">
        <v>30</v>
      </c>
      <c r="H66" s="220">
        <v>355.42</v>
      </c>
      <c r="I66" s="155">
        <v>0.24179999999999999</v>
      </c>
      <c r="J66" s="220">
        <v>441.36</v>
      </c>
      <c r="K66" s="220">
        <v>13240.8</v>
      </c>
    </row>
    <row r="67" spans="1:11" ht="20.399999999999999" x14ac:dyDescent="0.3">
      <c r="A67" s="41" t="s">
        <v>136</v>
      </c>
      <c r="B67" s="41" t="s">
        <v>137</v>
      </c>
      <c r="C67" s="41" t="s">
        <v>51</v>
      </c>
      <c r="D67" s="41" t="s">
        <v>52</v>
      </c>
      <c r="E67" s="42" t="s">
        <v>138</v>
      </c>
      <c r="F67" s="41" t="s">
        <v>67</v>
      </c>
      <c r="G67" s="154">
        <v>150</v>
      </c>
      <c r="H67" s="220">
        <v>322.79000000000002</v>
      </c>
      <c r="I67" s="155">
        <v>0.24179999999999999</v>
      </c>
      <c r="J67" s="220">
        <v>400.84</v>
      </c>
      <c r="K67" s="220">
        <v>60126</v>
      </c>
    </row>
    <row r="68" spans="1:11" ht="51" x14ac:dyDescent="0.3">
      <c r="A68" s="41" t="s">
        <v>139</v>
      </c>
      <c r="B68" s="41" t="s">
        <v>140</v>
      </c>
      <c r="C68" s="41" t="s">
        <v>51</v>
      </c>
      <c r="D68" s="41" t="s">
        <v>52</v>
      </c>
      <c r="E68" s="42" t="s">
        <v>755</v>
      </c>
      <c r="F68" s="41" t="s">
        <v>37</v>
      </c>
      <c r="G68" s="154">
        <v>1</v>
      </c>
      <c r="H68" s="220">
        <v>1263.95</v>
      </c>
      <c r="I68" s="155">
        <v>0.24179999999999999</v>
      </c>
      <c r="J68" s="220">
        <v>1569.57</v>
      </c>
      <c r="K68" s="220">
        <v>1569.57</v>
      </c>
    </row>
    <row r="69" spans="1:11" ht="30.6" x14ac:dyDescent="0.3">
      <c r="A69" s="41" t="s">
        <v>141</v>
      </c>
      <c r="B69" s="41" t="s">
        <v>74</v>
      </c>
      <c r="C69" s="41" t="s">
        <v>51</v>
      </c>
      <c r="D69" s="41" t="s">
        <v>52</v>
      </c>
      <c r="E69" s="42" t="s">
        <v>746</v>
      </c>
      <c r="F69" s="41" t="s">
        <v>37</v>
      </c>
      <c r="G69" s="154">
        <v>1</v>
      </c>
      <c r="H69" s="220">
        <v>217.09</v>
      </c>
      <c r="I69" s="155">
        <v>0.24179999999999999</v>
      </c>
      <c r="J69" s="220">
        <v>269.58</v>
      </c>
      <c r="K69" s="220">
        <v>269.58</v>
      </c>
    </row>
    <row r="70" spans="1:11" ht="20.399999999999999" x14ac:dyDescent="0.3">
      <c r="A70" s="41" t="s">
        <v>142</v>
      </c>
      <c r="B70" s="41" t="s">
        <v>76</v>
      </c>
      <c r="C70" s="41" t="s">
        <v>51</v>
      </c>
      <c r="D70" s="41" t="s">
        <v>52</v>
      </c>
      <c r="E70" s="42" t="s">
        <v>77</v>
      </c>
      <c r="F70" s="41" t="s">
        <v>37</v>
      </c>
      <c r="G70" s="154">
        <v>1</v>
      </c>
      <c r="H70" s="220">
        <v>166.55</v>
      </c>
      <c r="I70" s="155">
        <v>0.24179999999999999</v>
      </c>
      <c r="J70" s="220">
        <v>206.82</v>
      </c>
      <c r="K70" s="220">
        <v>206.82</v>
      </c>
    </row>
    <row r="71" spans="1:11" x14ac:dyDescent="0.3">
      <c r="A71" s="41" t="s">
        <v>143</v>
      </c>
      <c r="B71" s="41" t="s">
        <v>79</v>
      </c>
      <c r="C71" s="41" t="s">
        <v>51</v>
      </c>
      <c r="D71" s="41" t="s">
        <v>52</v>
      </c>
      <c r="E71" s="42" t="s">
        <v>80</v>
      </c>
      <c r="F71" s="41" t="s">
        <v>37</v>
      </c>
      <c r="G71" s="154">
        <v>1</v>
      </c>
      <c r="H71" s="220">
        <v>697.85</v>
      </c>
      <c r="I71" s="155">
        <v>0.24179999999999999</v>
      </c>
      <c r="J71" s="220">
        <v>866.59</v>
      </c>
      <c r="K71" s="220">
        <v>866.59</v>
      </c>
    </row>
    <row r="72" spans="1:11" x14ac:dyDescent="0.3">
      <c r="A72" s="41" t="s">
        <v>144</v>
      </c>
      <c r="B72" s="41" t="s">
        <v>82</v>
      </c>
      <c r="C72" s="41" t="s">
        <v>51</v>
      </c>
      <c r="D72" s="41" t="s">
        <v>52</v>
      </c>
      <c r="E72" s="42" t="s">
        <v>83</v>
      </c>
      <c r="F72" s="41" t="s">
        <v>37</v>
      </c>
      <c r="G72" s="154">
        <v>1</v>
      </c>
      <c r="H72" s="220">
        <v>956.34</v>
      </c>
      <c r="I72" s="155">
        <v>0.24179999999999999</v>
      </c>
      <c r="J72" s="220">
        <v>1187.58</v>
      </c>
      <c r="K72" s="220">
        <v>1187.58</v>
      </c>
    </row>
    <row r="73" spans="1:11" ht="30.6" x14ac:dyDescent="0.3">
      <c r="A73" s="41" t="s">
        <v>145</v>
      </c>
      <c r="B73" s="41" t="s">
        <v>146</v>
      </c>
      <c r="C73" s="41" t="s">
        <v>51</v>
      </c>
      <c r="D73" s="41" t="s">
        <v>52</v>
      </c>
      <c r="E73" s="42" t="s">
        <v>756</v>
      </c>
      <c r="F73" s="41" t="s">
        <v>67</v>
      </c>
      <c r="G73" s="154">
        <v>128</v>
      </c>
      <c r="H73" s="220">
        <v>194.85</v>
      </c>
      <c r="I73" s="155">
        <v>0.24179999999999999</v>
      </c>
      <c r="J73" s="220">
        <v>241.96</v>
      </c>
      <c r="K73" s="220">
        <v>30970.880000000001</v>
      </c>
    </row>
    <row r="74" spans="1:11" ht="30.6" x14ac:dyDescent="0.3">
      <c r="A74" s="41" t="s">
        <v>147</v>
      </c>
      <c r="B74" s="41" t="s">
        <v>148</v>
      </c>
      <c r="C74" s="41" t="s">
        <v>51</v>
      </c>
      <c r="D74" s="41" t="s">
        <v>52</v>
      </c>
      <c r="E74" s="42" t="s">
        <v>757</v>
      </c>
      <c r="F74" s="41" t="s">
        <v>67</v>
      </c>
      <c r="G74" s="154">
        <v>52</v>
      </c>
      <c r="H74" s="220">
        <v>269.76</v>
      </c>
      <c r="I74" s="155">
        <v>0.24179999999999999</v>
      </c>
      <c r="J74" s="220">
        <v>334.98</v>
      </c>
      <c r="K74" s="220">
        <v>17418.96</v>
      </c>
    </row>
    <row r="75" spans="1:11" ht="20.399999999999999" x14ac:dyDescent="0.3">
      <c r="A75" s="41" t="s">
        <v>149</v>
      </c>
      <c r="B75" s="41" t="s">
        <v>92</v>
      </c>
      <c r="C75" s="41" t="s">
        <v>51</v>
      </c>
      <c r="D75" s="41" t="s">
        <v>52</v>
      </c>
      <c r="E75" s="42" t="s">
        <v>93</v>
      </c>
      <c r="F75" s="41" t="s">
        <v>37</v>
      </c>
      <c r="G75" s="154">
        <v>1</v>
      </c>
      <c r="H75" s="220">
        <v>103.69</v>
      </c>
      <c r="I75" s="155">
        <v>0.24179999999999999</v>
      </c>
      <c r="J75" s="220">
        <v>128.76</v>
      </c>
      <c r="K75" s="220">
        <v>128.76</v>
      </c>
    </row>
    <row r="76" spans="1:11" ht="20.399999999999999" x14ac:dyDescent="0.3">
      <c r="A76" s="41" t="s">
        <v>150</v>
      </c>
      <c r="B76" s="41" t="s">
        <v>151</v>
      </c>
      <c r="C76" s="41" t="s">
        <v>51</v>
      </c>
      <c r="D76" s="41" t="s">
        <v>52</v>
      </c>
      <c r="E76" s="42" t="s">
        <v>152</v>
      </c>
      <c r="F76" s="41" t="s">
        <v>67</v>
      </c>
      <c r="G76" s="154">
        <v>10</v>
      </c>
      <c r="H76" s="220">
        <v>81.540000000000006</v>
      </c>
      <c r="I76" s="155">
        <v>0.24179999999999999</v>
      </c>
      <c r="J76" s="220">
        <v>101.25</v>
      </c>
      <c r="K76" s="220">
        <v>1012.5</v>
      </c>
    </row>
    <row r="77" spans="1:11" ht="20.399999999999999" x14ac:dyDescent="0.3">
      <c r="A77" s="41" t="s">
        <v>153</v>
      </c>
      <c r="B77" s="41" t="s">
        <v>99</v>
      </c>
      <c r="C77" s="41" t="s">
        <v>51</v>
      </c>
      <c r="D77" s="41" t="s">
        <v>52</v>
      </c>
      <c r="E77" s="42" t="s">
        <v>154</v>
      </c>
      <c r="F77" s="41" t="s">
        <v>101</v>
      </c>
      <c r="G77" s="154">
        <v>14.29</v>
      </c>
      <c r="H77" s="220">
        <v>1617.81</v>
      </c>
      <c r="I77" s="155">
        <v>0.24179999999999999</v>
      </c>
      <c r="J77" s="220">
        <v>2008.99</v>
      </c>
      <c r="K77" s="220">
        <v>28708.46</v>
      </c>
    </row>
    <row r="78" spans="1:11" ht="40.799999999999997" x14ac:dyDescent="0.3">
      <c r="A78" s="41" t="s">
        <v>155</v>
      </c>
      <c r="B78" s="41" t="s">
        <v>103</v>
      </c>
      <c r="C78" s="41" t="s">
        <v>51</v>
      </c>
      <c r="D78" s="41" t="s">
        <v>52</v>
      </c>
      <c r="E78" s="42" t="s">
        <v>758</v>
      </c>
      <c r="F78" s="41" t="s">
        <v>67</v>
      </c>
      <c r="G78" s="154">
        <v>180</v>
      </c>
      <c r="H78" s="220">
        <v>27.46</v>
      </c>
      <c r="I78" s="155">
        <v>0.24179999999999999</v>
      </c>
      <c r="J78" s="220">
        <v>34.090000000000003</v>
      </c>
      <c r="K78" s="220">
        <v>6136.2</v>
      </c>
    </row>
    <row r="79" spans="1:11" x14ac:dyDescent="0.3">
      <c r="A79" s="39"/>
      <c r="B79" s="39"/>
      <c r="C79" s="39"/>
      <c r="D79" s="39"/>
      <c r="E79" s="43"/>
      <c r="F79" s="39"/>
      <c r="G79" s="187"/>
      <c r="H79" s="223"/>
      <c r="I79" s="39"/>
      <c r="J79" s="223"/>
      <c r="K79" s="223"/>
    </row>
    <row r="80" spans="1:11" x14ac:dyDescent="0.3">
      <c r="A80" s="44"/>
      <c r="B80" s="44"/>
      <c r="C80" s="44"/>
      <c r="D80" s="44"/>
      <c r="E80" s="45"/>
      <c r="F80" s="44"/>
      <c r="G80" s="188"/>
      <c r="H80" s="224"/>
      <c r="I80" s="44"/>
      <c r="J80" s="224"/>
      <c r="K80" s="224"/>
    </row>
    <row r="81" spans="1:11" ht="20.399999999999999" x14ac:dyDescent="0.3">
      <c r="A81" s="35" t="s">
        <v>156</v>
      </c>
      <c r="B81" s="36"/>
      <c r="C81" s="36"/>
      <c r="D81" s="36"/>
      <c r="E81" s="37" t="s">
        <v>157</v>
      </c>
      <c r="F81" s="36"/>
      <c r="G81" s="186"/>
      <c r="H81" s="222"/>
      <c r="I81" s="36"/>
      <c r="J81" s="222"/>
      <c r="K81" s="251">
        <v>36883.019999999997</v>
      </c>
    </row>
    <row r="82" spans="1:11" x14ac:dyDescent="0.3">
      <c r="A82" s="38" t="s">
        <v>158</v>
      </c>
      <c r="B82" s="39"/>
      <c r="C82" s="39"/>
      <c r="D82" s="39"/>
      <c r="E82" s="40" t="s">
        <v>48</v>
      </c>
      <c r="F82" s="39"/>
      <c r="G82" s="187"/>
      <c r="H82" s="223"/>
      <c r="I82" s="39"/>
      <c r="J82" s="223"/>
      <c r="K82" s="252">
        <v>6042.0299999999988</v>
      </c>
    </row>
    <row r="83" spans="1:11" ht="30.6" x14ac:dyDescent="0.3">
      <c r="A83" s="41" t="s">
        <v>159</v>
      </c>
      <c r="B83" s="41" t="s">
        <v>160</v>
      </c>
      <c r="C83" s="41" t="s">
        <v>51</v>
      </c>
      <c r="D83" s="41" t="s">
        <v>52</v>
      </c>
      <c r="E83" s="42" t="s">
        <v>759</v>
      </c>
      <c r="F83" s="41" t="s">
        <v>37</v>
      </c>
      <c r="G83" s="154">
        <v>1</v>
      </c>
      <c r="H83" s="220">
        <v>1713.91</v>
      </c>
      <c r="I83" s="155">
        <v>0.24179999999999999</v>
      </c>
      <c r="J83" s="220">
        <v>2128.33</v>
      </c>
      <c r="K83" s="220">
        <v>2128.33</v>
      </c>
    </row>
    <row r="84" spans="1:11" ht="40.799999999999997" x14ac:dyDescent="0.3">
      <c r="A84" s="41" t="s">
        <v>161</v>
      </c>
      <c r="B84" s="41" t="s">
        <v>162</v>
      </c>
      <c r="C84" s="41" t="s">
        <v>51</v>
      </c>
      <c r="D84" s="41" t="s">
        <v>52</v>
      </c>
      <c r="E84" s="42" t="s">
        <v>760</v>
      </c>
      <c r="F84" s="41" t="s">
        <v>37</v>
      </c>
      <c r="G84" s="154">
        <v>1</v>
      </c>
      <c r="H84" s="220">
        <v>2252.69</v>
      </c>
      <c r="I84" s="155">
        <v>0.24179999999999999</v>
      </c>
      <c r="J84" s="220">
        <v>2797.39</v>
      </c>
      <c r="K84" s="220">
        <v>2797.39</v>
      </c>
    </row>
    <row r="85" spans="1:11" ht="30.6" x14ac:dyDescent="0.3">
      <c r="A85" s="41" t="s">
        <v>163</v>
      </c>
      <c r="B85" s="41" t="s">
        <v>164</v>
      </c>
      <c r="C85" s="41" t="s">
        <v>51</v>
      </c>
      <c r="D85" s="41" t="s">
        <v>52</v>
      </c>
      <c r="E85" s="42" t="s">
        <v>761</v>
      </c>
      <c r="F85" s="41" t="s">
        <v>37</v>
      </c>
      <c r="G85" s="154">
        <v>1</v>
      </c>
      <c r="H85" s="220">
        <v>898.95</v>
      </c>
      <c r="I85" s="155">
        <v>0.24179999999999999</v>
      </c>
      <c r="J85" s="220">
        <v>1116.31</v>
      </c>
      <c r="K85" s="220">
        <v>1116.31</v>
      </c>
    </row>
    <row r="86" spans="1:11" ht="20.399999999999999" x14ac:dyDescent="0.3">
      <c r="A86" s="38" t="s">
        <v>165</v>
      </c>
      <c r="B86" s="39"/>
      <c r="C86" s="39"/>
      <c r="D86" s="39"/>
      <c r="E86" s="40" t="s">
        <v>166</v>
      </c>
      <c r="F86" s="39"/>
      <c r="G86" s="187"/>
      <c r="H86" s="223"/>
      <c r="I86" s="39"/>
      <c r="J86" s="223"/>
      <c r="K86" s="252">
        <v>8725.3700000000008</v>
      </c>
    </row>
    <row r="87" spans="1:11" ht="51" x14ac:dyDescent="0.3">
      <c r="A87" s="41" t="s">
        <v>167</v>
      </c>
      <c r="B87" s="41" t="s">
        <v>168</v>
      </c>
      <c r="C87" s="41" t="s">
        <v>51</v>
      </c>
      <c r="D87" s="41" t="s">
        <v>52</v>
      </c>
      <c r="E87" s="42" t="s">
        <v>762</v>
      </c>
      <c r="F87" s="41" t="s">
        <v>37</v>
      </c>
      <c r="G87" s="154">
        <v>1</v>
      </c>
      <c r="H87" s="220">
        <v>3645.9</v>
      </c>
      <c r="I87" s="155">
        <v>0.24179999999999999</v>
      </c>
      <c r="J87" s="220">
        <v>4527.47</v>
      </c>
      <c r="K87" s="220">
        <v>4527.47</v>
      </c>
    </row>
    <row r="88" spans="1:11" ht="30.6" x14ac:dyDescent="0.3">
      <c r="A88" s="41" t="s">
        <v>169</v>
      </c>
      <c r="B88" s="41" t="s">
        <v>170</v>
      </c>
      <c r="C88" s="41" t="s">
        <v>51</v>
      </c>
      <c r="D88" s="41" t="s">
        <v>52</v>
      </c>
      <c r="E88" s="42" t="s">
        <v>763</v>
      </c>
      <c r="F88" s="41" t="s">
        <v>67</v>
      </c>
      <c r="G88" s="154">
        <v>80</v>
      </c>
      <c r="H88" s="220">
        <v>21.17</v>
      </c>
      <c r="I88" s="155">
        <v>0.24179999999999999</v>
      </c>
      <c r="J88" s="220">
        <v>26.28</v>
      </c>
      <c r="K88" s="220">
        <v>2102.4</v>
      </c>
    </row>
    <row r="89" spans="1:11" ht="20.399999999999999" x14ac:dyDescent="0.3">
      <c r="A89" s="41" t="s">
        <v>171</v>
      </c>
      <c r="B89" s="41" t="s">
        <v>172</v>
      </c>
      <c r="C89" s="41" t="s">
        <v>51</v>
      </c>
      <c r="D89" s="41" t="s">
        <v>52</v>
      </c>
      <c r="E89" s="42" t="s">
        <v>173</v>
      </c>
      <c r="F89" s="41" t="s">
        <v>67</v>
      </c>
      <c r="G89" s="154">
        <v>90</v>
      </c>
      <c r="H89" s="220">
        <v>9.24</v>
      </c>
      <c r="I89" s="155">
        <v>0.24179999999999999</v>
      </c>
      <c r="J89" s="220">
        <v>11.47</v>
      </c>
      <c r="K89" s="220">
        <v>1032.3</v>
      </c>
    </row>
    <row r="90" spans="1:11" ht="20.399999999999999" x14ac:dyDescent="0.3">
      <c r="A90" s="41" t="s">
        <v>174</v>
      </c>
      <c r="B90" s="41" t="s">
        <v>175</v>
      </c>
      <c r="C90" s="41" t="s">
        <v>51</v>
      </c>
      <c r="D90" s="41" t="s">
        <v>52</v>
      </c>
      <c r="E90" s="42" t="s">
        <v>176</v>
      </c>
      <c r="F90" s="41" t="s">
        <v>67</v>
      </c>
      <c r="G90" s="154">
        <v>90</v>
      </c>
      <c r="H90" s="220">
        <v>7.32</v>
      </c>
      <c r="I90" s="155">
        <v>0.24179999999999999</v>
      </c>
      <c r="J90" s="220">
        <v>9.08</v>
      </c>
      <c r="K90" s="220">
        <v>817.2</v>
      </c>
    </row>
    <row r="91" spans="1:11" ht="20.399999999999999" x14ac:dyDescent="0.3">
      <c r="A91" s="41" t="s">
        <v>177</v>
      </c>
      <c r="B91" s="41" t="s">
        <v>178</v>
      </c>
      <c r="C91" s="41" t="s">
        <v>51</v>
      </c>
      <c r="D91" s="41" t="s">
        <v>52</v>
      </c>
      <c r="E91" s="42" t="s">
        <v>179</v>
      </c>
      <c r="F91" s="41" t="s">
        <v>67</v>
      </c>
      <c r="G91" s="154">
        <v>82</v>
      </c>
      <c r="H91" s="220">
        <v>2.42</v>
      </c>
      <c r="I91" s="155">
        <v>0.24179999999999999</v>
      </c>
      <c r="J91" s="220">
        <v>3</v>
      </c>
      <c r="K91" s="220">
        <v>246</v>
      </c>
    </row>
    <row r="92" spans="1:11" ht="20.399999999999999" x14ac:dyDescent="0.3">
      <c r="A92" s="38" t="s">
        <v>180</v>
      </c>
      <c r="B92" s="39"/>
      <c r="C92" s="39"/>
      <c r="D92" s="39"/>
      <c r="E92" s="40" t="s">
        <v>181</v>
      </c>
      <c r="F92" s="39"/>
      <c r="G92" s="187"/>
      <c r="H92" s="223"/>
      <c r="I92" s="39"/>
      <c r="J92" s="223"/>
      <c r="K92" s="252">
        <v>9031.81</v>
      </c>
    </row>
    <row r="93" spans="1:11" ht="30.6" x14ac:dyDescent="0.3">
      <c r="A93" s="41" t="s">
        <v>182</v>
      </c>
      <c r="B93" s="41" t="s">
        <v>183</v>
      </c>
      <c r="C93" s="41" t="s">
        <v>51</v>
      </c>
      <c r="D93" s="41" t="s">
        <v>52</v>
      </c>
      <c r="E93" s="42" t="s">
        <v>764</v>
      </c>
      <c r="F93" s="41" t="s">
        <v>37</v>
      </c>
      <c r="G93" s="154">
        <v>1</v>
      </c>
      <c r="H93" s="220">
        <v>590.95000000000005</v>
      </c>
      <c r="I93" s="155">
        <v>0.24179999999999999</v>
      </c>
      <c r="J93" s="220">
        <v>733.84</v>
      </c>
      <c r="K93" s="220">
        <v>733.84</v>
      </c>
    </row>
    <row r="94" spans="1:11" ht="40.799999999999997" x14ac:dyDescent="0.3">
      <c r="A94" s="41" t="s">
        <v>184</v>
      </c>
      <c r="B94" s="41" t="s">
        <v>185</v>
      </c>
      <c r="C94" s="41" t="s">
        <v>51</v>
      </c>
      <c r="D94" s="41" t="s">
        <v>52</v>
      </c>
      <c r="E94" s="42" t="s">
        <v>765</v>
      </c>
      <c r="F94" s="41" t="s">
        <v>37</v>
      </c>
      <c r="G94" s="154">
        <v>1</v>
      </c>
      <c r="H94" s="220">
        <v>1439.79</v>
      </c>
      <c r="I94" s="155">
        <v>0.24179999999999999</v>
      </c>
      <c r="J94" s="220">
        <v>1787.93</v>
      </c>
      <c r="K94" s="220">
        <v>1787.93</v>
      </c>
    </row>
    <row r="95" spans="1:11" ht="40.799999999999997" x14ac:dyDescent="0.3">
      <c r="A95" s="41" t="s">
        <v>186</v>
      </c>
      <c r="B95" s="41" t="s">
        <v>187</v>
      </c>
      <c r="C95" s="41" t="s">
        <v>51</v>
      </c>
      <c r="D95" s="41" t="s">
        <v>52</v>
      </c>
      <c r="E95" s="42" t="s">
        <v>766</v>
      </c>
      <c r="F95" s="41" t="s">
        <v>37</v>
      </c>
      <c r="G95" s="154">
        <v>1</v>
      </c>
      <c r="H95" s="220">
        <v>5242.43</v>
      </c>
      <c r="I95" s="155">
        <v>0.24179999999999999</v>
      </c>
      <c r="J95" s="220">
        <v>6510.04</v>
      </c>
      <c r="K95" s="220">
        <v>6510.04</v>
      </c>
    </row>
    <row r="96" spans="1:11" x14ac:dyDescent="0.3">
      <c r="A96" s="38" t="s">
        <v>188</v>
      </c>
      <c r="B96" s="39"/>
      <c r="C96" s="39"/>
      <c r="D96" s="39"/>
      <c r="E96" s="40" t="s">
        <v>189</v>
      </c>
      <c r="F96" s="39"/>
      <c r="G96" s="187"/>
      <c r="H96" s="223"/>
      <c r="I96" s="39"/>
      <c r="J96" s="223"/>
      <c r="K96" s="252">
        <v>3068.98</v>
      </c>
    </row>
    <row r="97" spans="1:11" ht="30.6" x14ac:dyDescent="0.3">
      <c r="A97" s="41" t="s">
        <v>190</v>
      </c>
      <c r="B97" s="41" t="s">
        <v>191</v>
      </c>
      <c r="C97" s="41" t="s">
        <v>51</v>
      </c>
      <c r="D97" s="41" t="s">
        <v>52</v>
      </c>
      <c r="E97" s="42" t="s">
        <v>767</v>
      </c>
      <c r="F97" s="41" t="s">
        <v>67</v>
      </c>
      <c r="G97" s="154">
        <v>100</v>
      </c>
      <c r="H97" s="220">
        <v>24.18</v>
      </c>
      <c r="I97" s="155">
        <v>0.24179999999999999</v>
      </c>
      <c r="J97" s="220">
        <v>30.02</v>
      </c>
      <c r="K97" s="220">
        <v>3002</v>
      </c>
    </row>
    <row r="98" spans="1:11" ht="30.6" x14ac:dyDescent="0.3">
      <c r="A98" s="41" t="s">
        <v>192</v>
      </c>
      <c r="B98" s="41">
        <v>89413</v>
      </c>
      <c r="C98" s="41" t="s">
        <v>51</v>
      </c>
      <c r="D98" s="41" t="s">
        <v>52</v>
      </c>
      <c r="E98" s="42" t="s">
        <v>768</v>
      </c>
      <c r="F98" s="41" t="s">
        <v>37</v>
      </c>
      <c r="G98" s="154">
        <v>4</v>
      </c>
      <c r="H98" s="220">
        <v>11.26</v>
      </c>
      <c r="I98" s="155">
        <v>0.24179999999999999</v>
      </c>
      <c r="J98" s="220">
        <v>13.98</v>
      </c>
      <c r="K98" s="220">
        <v>55.92</v>
      </c>
    </row>
    <row r="99" spans="1:11" ht="30.6" x14ac:dyDescent="0.3">
      <c r="A99" s="41" t="s">
        <v>193</v>
      </c>
      <c r="B99" s="41">
        <v>89386</v>
      </c>
      <c r="C99" s="41" t="s">
        <v>51</v>
      </c>
      <c r="D99" s="41" t="s">
        <v>52</v>
      </c>
      <c r="E99" s="42" t="s">
        <v>769</v>
      </c>
      <c r="F99" s="41" t="s">
        <v>37</v>
      </c>
      <c r="G99" s="154">
        <v>1</v>
      </c>
      <c r="H99" s="220">
        <v>8.91</v>
      </c>
      <c r="I99" s="155">
        <v>0.24179999999999999</v>
      </c>
      <c r="J99" s="220">
        <v>11.06</v>
      </c>
      <c r="K99" s="220">
        <v>11.06</v>
      </c>
    </row>
    <row r="100" spans="1:11" x14ac:dyDescent="0.3">
      <c r="A100" s="38" t="s">
        <v>194</v>
      </c>
      <c r="B100" s="39"/>
      <c r="C100" s="39"/>
      <c r="D100" s="39"/>
      <c r="E100" s="40" t="s">
        <v>195</v>
      </c>
      <c r="F100" s="39"/>
      <c r="G100" s="187"/>
      <c r="H100" s="223"/>
      <c r="I100" s="39"/>
      <c r="J100" s="223"/>
      <c r="K100" s="252">
        <v>10014.829999999998</v>
      </c>
    </row>
    <row r="101" spans="1:11" ht="30.6" x14ac:dyDescent="0.3">
      <c r="A101" s="46" t="s">
        <v>196</v>
      </c>
      <c r="B101" s="46">
        <v>91931</v>
      </c>
      <c r="C101" s="46" t="s">
        <v>51</v>
      </c>
      <c r="D101" s="46" t="s">
        <v>52</v>
      </c>
      <c r="E101" s="47" t="s">
        <v>770</v>
      </c>
      <c r="F101" s="46" t="s">
        <v>67</v>
      </c>
      <c r="G101" s="157">
        <v>140</v>
      </c>
      <c r="H101" s="220">
        <v>8.41</v>
      </c>
      <c r="I101" s="156">
        <v>0.24179999999999999</v>
      </c>
      <c r="J101" s="220">
        <v>10.44</v>
      </c>
      <c r="K101" s="220">
        <v>1461.6</v>
      </c>
    </row>
    <row r="102" spans="1:11" ht="20.399999999999999" x14ac:dyDescent="0.3">
      <c r="A102" s="48" t="s">
        <v>197</v>
      </c>
      <c r="B102" s="48" t="s">
        <v>198</v>
      </c>
      <c r="C102" s="48" t="s">
        <v>51</v>
      </c>
      <c r="D102" s="48" t="s">
        <v>52</v>
      </c>
      <c r="E102" s="49" t="s">
        <v>199</v>
      </c>
      <c r="F102" s="48" t="s">
        <v>37</v>
      </c>
      <c r="G102" s="159">
        <v>1</v>
      </c>
      <c r="H102" s="220">
        <v>105.47</v>
      </c>
      <c r="I102" s="158">
        <v>0.24179999999999999</v>
      </c>
      <c r="J102" s="220">
        <v>130.97</v>
      </c>
      <c r="K102" s="220">
        <v>130.97</v>
      </c>
    </row>
    <row r="103" spans="1:11" ht="30.6" x14ac:dyDescent="0.3">
      <c r="A103" s="48" t="s">
        <v>200</v>
      </c>
      <c r="B103" s="48" t="s">
        <v>201</v>
      </c>
      <c r="C103" s="48" t="s">
        <v>51</v>
      </c>
      <c r="D103" s="48" t="s">
        <v>52</v>
      </c>
      <c r="E103" s="49" t="s">
        <v>771</v>
      </c>
      <c r="F103" s="48" t="s">
        <v>67</v>
      </c>
      <c r="G103" s="159">
        <v>100</v>
      </c>
      <c r="H103" s="220">
        <v>4.3899999999999997</v>
      </c>
      <c r="I103" s="158">
        <v>0.24179999999999999</v>
      </c>
      <c r="J103" s="220">
        <v>5.45</v>
      </c>
      <c r="K103" s="220">
        <v>545</v>
      </c>
    </row>
    <row r="104" spans="1:11" ht="30.6" x14ac:dyDescent="0.3">
      <c r="A104" s="48" t="s">
        <v>202</v>
      </c>
      <c r="B104" s="48">
        <v>95727</v>
      </c>
      <c r="C104" s="48" t="s">
        <v>51</v>
      </c>
      <c r="D104" s="48" t="s">
        <v>52</v>
      </c>
      <c r="E104" s="49" t="s">
        <v>772</v>
      </c>
      <c r="F104" s="48" t="s">
        <v>67</v>
      </c>
      <c r="G104" s="159">
        <v>186</v>
      </c>
      <c r="H104" s="220">
        <v>18.5</v>
      </c>
      <c r="I104" s="158">
        <v>0.24179999999999999</v>
      </c>
      <c r="J104" s="220">
        <v>22.97</v>
      </c>
      <c r="K104" s="220">
        <v>4272.42</v>
      </c>
    </row>
    <row r="105" spans="1:11" ht="30.6" x14ac:dyDescent="0.3">
      <c r="A105" s="48" t="s">
        <v>203</v>
      </c>
      <c r="B105" s="48">
        <v>91884</v>
      </c>
      <c r="C105" s="48" t="s">
        <v>51</v>
      </c>
      <c r="D105" s="48" t="s">
        <v>52</v>
      </c>
      <c r="E105" s="49" t="s">
        <v>773</v>
      </c>
      <c r="F105" s="48" t="s">
        <v>37</v>
      </c>
      <c r="G105" s="159">
        <v>62</v>
      </c>
      <c r="H105" s="220">
        <v>11.01</v>
      </c>
      <c r="I105" s="158">
        <v>0.24179999999999999</v>
      </c>
      <c r="J105" s="220">
        <v>13.67</v>
      </c>
      <c r="K105" s="220">
        <v>847.54</v>
      </c>
    </row>
    <row r="106" spans="1:11" ht="30.6" x14ac:dyDescent="0.3">
      <c r="A106" s="48" t="s">
        <v>204</v>
      </c>
      <c r="B106" s="48">
        <v>91914</v>
      </c>
      <c r="C106" s="48" t="s">
        <v>51</v>
      </c>
      <c r="D106" s="48" t="s">
        <v>52</v>
      </c>
      <c r="E106" s="49" t="s">
        <v>774</v>
      </c>
      <c r="F106" s="48" t="s">
        <v>37</v>
      </c>
      <c r="G106" s="159">
        <v>8</v>
      </c>
      <c r="H106" s="220">
        <v>17.45</v>
      </c>
      <c r="I106" s="158">
        <v>0.24179999999999999</v>
      </c>
      <c r="J106" s="220">
        <v>21.66</v>
      </c>
      <c r="K106" s="220">
        <v>173.28</v>
      </c>
    </row>
    <row r="107" spans="1:11" ht="30.6" x14ac:dyDescent="0.3">
      <c r="A107" s="48" t="s">
        <v>205</v>
      </c>
      <c r="B107" s="48">
        <v>91916</v>
      </c>
      <c r="C107" s="48" t="s">
        <v>51</v>
      </c>
      <c r="D107" s="48" t="s">
        <v>52</v>
      </c>
      <c r="E107" s="49" t="s">
        <v>775</v>
      </c>
      <c r="F107" s="48" t="s">
        <v>37</v>
      </c>
      <c r="G107" s="159">
        <v>2</v>
      </c>
      <c r="H107" s="220">
        <v>19.43</v>
      </c>
      <c r="I107" s="158">
        <v>0.24179999999999999</v>
      </c>
      <c r="J107" s="220">
        <v>24.12</v>
      </c>
      <c r="K107" s="220">
        <v>48.24</v>
      </c>
    </row>
    <row r="108" spans="1:11" ht="20.399999999999999" x14ac:dyDescent="0.3">
      <c r="A108" s="48" t="s">
        <v>206</v>
      </c>
      <c r="B108" s="48" t="s">
        <v>207</v>
      </c>
      <c r="C108" s="48" t="s">
        <v>51</v>
      </c>
      <c r="D108" s="48" t="s">
        <v>52</v>
      </c>
      <c r="E108" s="49" t="s">
        <v>208</v>
      </c>
      <c r="F108" s="48" t="s">
        <v>37</v>
      </c>
      <c r="G108" s="159">
        <v>1</v>
      </c>
      <c r="H108" s="220">
        <v>96.06</v>
      </c>
      <c r="I108" s="158">
        <v>0.24179999999999999</v>
      </c>
      <c r="J108" s="220">
        <v>119.28</v>
      </c>
      <c r="K108" s="220">
        <v>119.28</v>
      </c>
    </row>
    <row r="109" spans="1:11" ht="20.399999999999999" x14ac:dyDescent="0.3">
      <c r="A109" s="48" t="s">
        <v>209</v>
      </c>
      <c r="B109" s="48" t="s">
        <v>210</v>
      </c>
      <c r="C109" s="48" t="s">
        <v>51</v>
      </c>
      <c r="D109" s="48" t="s">
        <v>52</v>
      </c>
      <c r="E109" s="49" t="s">
        <v>211</v>
      </c>
      <c r="F109" s="48" t="s">
        <v>37</v>
      </c>
      <c r="G109" s="159">
        <v>1</v>
      </c>
      <c r="H109" s="220">
        <v>1078.28</v>
      </c>
      <c r="I109" s="158">
        <v>0.24179999999999999</v>
      </c>
      <c r="J109" s="220">
        <v>1339</v>
      </c>
      <c r="K109" s="220">
        <v>1339</v>
      </c>
    </row>
    <row r="110" spans="1:11" ht="20.399999999999999" x14ac:dyDescent="0.3">
      <c r="A110" s="48" t="s">
        <v>212</v>
      </c>
      <c r="B110" s="48" t="s">
        <v>213</v>
      </c>
      <c r="C110" s="48" t="s">
        <v>51</v>
      </c>
      <c r="D110" s="48" t="s">
        <v>52</v>
      </c>
      <c r="E110" s="49" t="s">
        <v>214</v>
      </c>
      <c r="F110" s="48" t="s">
        <v>37</v>
      </c>
      <c r="G110" s="159">
        <v>1</v>
      </c>
      <c r="H110" s="220">
        <v>331.95</v>
      </c>
      <c r="I110" s="158">
        <v>0.24179999999999999</v>
      </c>
      <c r="J110" s="220">
        <v>412.21</v>
      </c>
      <c r="K110" s="220">
        <v>412.21</v>
      </c>
    </row>
    <row r="111" spans="1:11" ht="20.399999999999999" x14ac:dyDescent="0.3">
      <c r="A111" s="48" t="s">
        <v>215</v>
      </c>
      <c r="B111" s="48">
        <v>93655</v>
      </c>
      <c r="C111" s="48" t="s">
        <v>51</v>
      </c>
      <c r="D111" s="48" t="s">
        <v>52</v>
      </c>
      <c r="E111" s="49" t="s">
        <v>216</v>
      </c>
      <c r="F111" s="48" t="s">
        <v>37</v>
      </c>
      <c r="G111" s="159">
        <v>1</v>
      </c>
      <c r="H111" s="220">
        <v>18.95</v>
      </c>
      <c r="I111" s="158">
        <v>0.24179999999999999</v>
      </c>
      <c r="J111" s="220">
        <v>23.53</v>
      </c>
      <c r="K111" s="220">
        <v>23.53</v>
      </c>
    </row>
    <row r="112" spans="1:11" ht="20.399999999999999" x14ac:dyDescent="0.3">
      <c r="A112" s="48" t="s">
        <v>217</v>
      </c>
      <c r="B112" s="48">
        <v>93358</v>
      </c>
      <c r="C112" s="48" t="s">
        <v>51</v>
      </c>
      <c r="D112" s="48" t="s">
        <v>52</v>
      </c>
      <c r="E112" s="49" t="s">
        <v>218</v>
      </c>
      <c r="F112" s="48" t="s">
        <v>101</v>
      </c>
      <c r="G112" s="159">
        <v>1.2</v>
      </c>
      <c r="H112" s="220">
        <v>78.040000000000006</v>
      </c>
      <c r="I112" s="158">
        <v>0.24179999999999999</v>
      </c>
      <c r="J112" s="220">
        <v>96.91</v>
      </c>
      <c r="K112" s="220">
        <v>116.29</v>
      </c>
    </row>
    <row r="113" spans="1:11" ht="20.399999999999999" x14ac:dyDescent="0.3">
      <c r="A113" s="48" t="s">
        <v>219</v>
      </c>
      <c r="B113" s="48">
        <v>93382</v>
      </c>
      <c r="C113" s="48" t="s">
        <v>51</v>
      </c>
      <c r="D113" s="48" t="s">
        <v>52</v>
      </c>
      <c r="E113" s="49" t="s">
        <v>220</v>
      </c>
      <c r="F113" s="48" t="s">
        <v>101</v>
      </c>
      <c r="G113" s="159">
        <v>0.81</v>
      </c>
      <c r="H113" s="220">
        <v>25.02</v>
      </c>
      <c r="I113" s="158">
        <v>0.24179999999999999</v>
      </c>
      <c r="J113" s="220">
        <v>31.06</v>
      </c>
      <c r="K113" s="220">
        <v>25.15</v>
      </c>
    </row>
    <row r="114" spans="1:11" ht="30.6" x14ac:dyDescent="0.3">
      <c r="A114" s="48" t="s">
        <v>221</v>
      </c>
      <c r="B114" s="48">
        <v>94969</v>
      </c>
      <c r="C114" s="48" t="s">
        <v>51</v>
      </c>
      <c r="D114" s="48" t="s">
        <v>52</v>
      </c>
      <c r="E114" s="49" t="s">
        <v>776</v>
      </c>
      <c r="F114" s="48" t="s">
        <v>101</v>
      </c>
      <c r="G114" s="159">
        <v>0.26</v>
      </c>
      <c r="H114" s="220">
        <v>437.73</v>
      </c>
      <c r="I114" s="158">
        <v>0.24179999999999999</v>
      </c>
      <c r="J114" s="220">
        <v>543.57000000000005</v>
      </c>
      <c r="K114" s="220">
        <v>141.32</v>
      </c>
    </row>
    <row r="115" spans="1:11" ht="20.399999999999999" x14ac:dyDescent="0.3">
      <c r="A115" s="48" t="s">
        <v>222</v>
      </c>
      <c r="B115" s="48">
        <v>96985</v>
      </c>
      <c r="C115" s="48" t="s">
        <v>51</v>
      </c>
      <c r="D115" s="48" t="s">
        <v>52</v>
      </c>
      <c r="E115" s="49" t="s">
        <v>223</v>
      </c>
      <c r="F115" s="48" t="s">
        <v>37</v>
      </c>
      <c r="G115" s="159">
        <v>2</v>
      </c>
      <c r="H115" s="220">
        <v>94.75</v>
      </c>
      <c r="I115" s="158">
        <v>0.24179999999999999</v>
      </c>
      <c r="J115" s="220">
        <v>117.66</v>
      </c>
      <c r="K115" s="220">
        <v>235.32</v>
      </c>
    </row>
    <row r="116" spans="1:11" ht="30.6" x14ac:dyDescent="0.3">
      <c r="A116" s="48" t="s">
        <v>224</v>
      </c>
      <c r="B116" s="48">
        <v>104751</v>
      </c>
      <c r="C116" s="48" t="s">
        <v>51</v>
      </c>
      <c r="D116" s="48" t="s">
        <v>52</v>
      </c>
      <c r="E116" s="49" t="s">
        <v>777</v>
      </c>
      <c r="F116" s="48" t="s">
        <v>37</v>
      </c>
      <c r="G116" s="159">
        <v>2</v>
      </c>
      <c r="H116" s="220">
        <v>25.31</v>
      </c>
      <c r="I116" s="158">
        <v>0.24179999999999999</v>
      </c>
      <c r="J116" s="220">
        <v>31.42</v>
      </c>
      <c r="K116" s="220">
        <v>62.84</v>
      </c>
    </row>
    <row r="117" spans="1:11" ht="30.6" x14ac:dyDescent="0.3">
      <c r="A117" s="48" t="s">
        <v>225</v>
      </c>
      <c r="B117" s="48" t="s">
        <v>226</v>
      </c>
      <c r="C117" s="48" t="s">
        <v>51</v>
      </c>
      <c r="D117" s="48" t="s">
        <v>52</v>
      </c>
      <c r="E117" s="49" t="s">
        <v>778</v>
      </c>
      <c r="F117" s="48" t="s">
        <v>37</v>
      </c>
      <c r="G117" s="159">
        <v>1</v>
      </c>
      <c r="H117" s="220">
        <v>49</v>
      </c>
      <c r="I117" s="158">
        <v>0.24179999999999999</v>
      </c>
      <c r="J117" s="220">
        <v>60.84</v>
      </c>
      <c r="K117" s="220">
        <v>60.84</v>
      </c>
    </row>
    <row r="118" spans="1:11" x14ac:dyDescent="0.3">
      <c r="A118" s="50"/>
      <c r="B118" s="50"/>
      <c r="C118" s="50"/>
      <c r="D118" s="50"/>
      <c r="E118" s="51"/>
      <c r="F118" s="50"/>
      <c r="G118" s="189"/>
      <c r="H118" s="225"/>
      <c r="I118" s="50"/>
      <c r="J118" s="225"/>
      <c r="K118" s="225"/>
    </row>
    <row r="119" spans="1:11" x14ac:dyDescent="0.3">
      <c r="A119" s="52"/>
      <c r="B119" s="52"/>
      <c r="C119" s="52"/>
      <c r="D119" s="52"/>
      <c r="E119" s="53"/>
      <c r="F119" s="52"/>
      <c r="G119" s="190"/>
      <c r="H119" s="226"/>
      <c r="I119" s="52"/>
      <c r="J119" s="226"/>
      <c r="K119" s="226"/>
    </row>
    <row r="120" spans="1:11" ht="20.399999999999999" x14ac:dyDescent="0.3">
      <c r="A120" s="54" t="s">
        <v>227</v>
      </c>
      <c r="B120" s="55"/>
      <c r="C120" s="55"/>
      <c r="D120" s="55"/>
      <c r="E120" s="56" t="s">
        <v>228</v>
      </c>
      <c r="F120" s="55"/>
      <c r="G120" s="191"/>
      <c r="H120" s="227"/>
      <c r="I120" s="55"/>
      <c r="J120" s="227"/>
      <c r="K120" s="251">
        <v>37071.329999999994</v>
      </c>
    </row>
    <row r="121" spans="1:11" x14ac:dyDescent="0.3">
      <c r="A121" s="57" t="s">
        <v>229</v>
      </c>
      <c r="B121" s="50"/>
      <c r="C121" s="50"/>
      <c r="D121" s="50"/>
      <c r="E121" s="58" t="s">
        <v>48</v>
      </c>
      <c r="F121" s="50"/>
      <c r="G121" s="189"/>
      <c r="H121" s="225"/>
      <c r="I121" s="50"/>
      <c r="J121" s="225"/>
      <c r="K121" s="252">
        <v>6042.0299999999988</v>
      </c>
    </row>
    <row r="122" spans="1:11" ht="20.399999999999999" x14ac:dyDescent="0.3">
      <c r="A122" s="48" t="s">
        <v>230</v>
      </c>
      <c r="B122" s="48" t="s">
        <v>160</v>
      </c>
      <c r="C122" s="48" t="s">
        <v>51</v>
      </c>
      <c r="D122" s="48" t="s">
        <v>52</v>
      </c>
      <c r="E122" s="49" t="s">
        <v>779</v>
      </c>
      <c r="F122" s="48" t="s">
        <v>37</v>
      </c>
      <c r="G122" s="159">
        <v>1</v>
      </c>
      <c r="H122" s="220">
        <v>1713.91</v>
      </c>
      <c r="I122" s="158">
        <v>0.24179999999999999</v>
      </c>
      <c r="J122" s="220">
        <v>2128.33</v>
      </c>
      <c r="K122" s="220">
        <v>2128.33</v>
      </c>
    </row>
    <row r="123" spans="1:11" ht="40.799999999999997" x14ac:dyDescent="0.3">
      <c r="A123" s="48" t="s">
        <v>231</v>
      </c>
      <c r="B123" s="48" t="s">
        <v>162</v>
      </c>
      <c r="C123" s="48" t="s">
        <v>51</v>
      </c>
      <c r="D123" s="48" t="s">
        <v>52</v>
      </c>
      <c r="E123" s="49" t="s">
        <v>760</v>
      </c>
      <c r="F123" s="48" t="s">
        <v>37</v>
      </c>
      <c r="G123" s="159">
        <v>1</v>
      </c>
      <c r="H123" s="220">
        <v>2252.69</v>
      </c>
      <c r="I123" s="158">
        <v>0.24179999999999999</v>
      </c>
      <c r="J123" s="220">
        <v>2797.39</v>
      </c>
      <c r="K123" s="220">
        <v>2797.39</v>
      </c>
    </row>
    <row r="124" spans="1:11" ht="30.6" x14ac:dyDescent="0.3">
      <c r="A124" s="48" t="s">
        <v>232</v>
      </c>
      <c r="B124" s="48" t="s">
        <v>164</v>
      </c>
      <c r="C124" s="48" t="s">
        <v>51</v>
      </c>
      <c r="D124" s="48" t="s">
        <v>52</v>
      </c>
      <c r="E124" s="49" t="s">
        <v>761</v>
      </c>
      <c r="F124" s="48" t="s">
        <v>37</v>
      </c>
      <c r="G124" s="159">
        <v>1</v>
      </c>
      <c r="H124" s="220">
        <v>898.95</v>
      </c>
      <c r="I124" s="158">
        <v>0.24179999999999999</v>
      </c>
      <c r="J124" s="220">
        <v>1116.31</v>
      </c>
      <c r="K124" s="220">
        <v>1116.31</v>
      </c>
    </row>
    <row r="125" spans="1:11" ht="20.399999999999999" x14ac:dyDescent="0.3">
      <c r="A125" s="57" t="s">
        <v>233</v>
      </c>
      <c r="B125" s="50"/>
      <c r="C125" s="50"/>
      <c r="D125" s="50"/>
      <c r="E125" s="58" t="s">
        <v>166</v>
      </c>
      <c r="F125" s="50"/>
      <c r="G125" s="189"/>
      <c r="H125" s="225"/>
      <c r="I125" s="50"/>
      <c r="J125" s="225"/>
      <c r="K125" s="252">
        <v>8913.68</v>
      </c>
    </row>
    <row r="126" spans="1:11" ht="51" x14ac:dyDescent="0.3">
      <c r="A126" s="48" t="s">
        <v>234</v>
      </c>
      <c r="B126" s="48" t="s">
        <v>235</v>
      </c>
      <c r="C126" s="48" t="s">
        <v>51</v>
      </c>
      <c r="D126" s="48" t="s">
        <v>52</v>
      </c>
      <c r="E126" s="49" t="s">
        <v>780</v>
      </c>
      <c r="F126" s="48" t="s">
        <v>37</v>
      </c>
      <c r="G126" s="159">
        <v>1</v>
      </c>
      <c r="H126" s="220">
        <v>3797.54</v>
      </c>
      <c r="I126" s="158">
        <v>0.24179999999999999</v>
      </c>
      <c r="J126" s="220">
        <v>4715.78</v>
      </c>
      <c r="K126" s="220">
        <v>4715.78</v>
      </c>
    </row>
    <row r="127" spans="1:11" ht="30.6" x14ac:dyDescent="0.3">
      <c r="A127" s="48" t="s">
        <v>236</v>
      </c>
      <c r="B127" s="48" t="s">
        <v>170</v>
      </c>
      <c r="C127" s="48" t="s">
        <v>51</v>
      </c>
      <c r="D127" s="48" t="s">
        <v>52</v>
      </c>
      <c r="E127" s="49" t="s">
        <v>763</v>
      </c>
      <c r="F127" s="48" t="s">
        <v>67</v>
      </c>
      <c r="G127" s="159">
        <v>80</v>
      </c>
      <c r="H127" s="220">
        <v>21.17</v>
      </c>
      <c r="I127" s="158">
        <v>0.24179999999999999</v>
      </c>
      <c r="J127" s="220">
        <v>26.28</v>
      </c>
      <c r="K127" s="220">
        <v>2102.4</v>
      </c>
    </row>
    <row r="128" spans="1:11" ht="20.399999999999999" x14ac:dyDescent="0.3">
      <c r="A128" s="48" t="s">
        <v>237</v>
      </c>
      <c r="B128" s="48" t="s">
        <v>172</v>
      </c>
      <c r="C128" s="48" t="s">
        <v>51</v>
      </c>
      <c r="D128" s="48" t="s">
        <v>52</v>
      </c>
      <c r="E128" s="49" t="s">
        <v>173</v>
      </c>
      <c r="F128" s="48" t="s">
        <v>67</v>
      </c>
      <c r="G128" s="159">
        <v>90</v>
      </c>
      <c r="H128" s="220">
        <v>9.24</v>
      </c>
      <c r="I128" s="158">
        <v>0.24179999999999999</v>
      </c>
      <c r="J128" s="220">
        <v>11.47</v>
      </c>
      <c r="K128" s="220">
        <v>1032.3</v>
      </c>
    </row>
    <row r="129" spans="1:11" ht="20.399999999999999" x14ac:dyDescent="0.3">
      <c r="A129" s="48" t="s">
        <v>238</v>
      </c>
      <c r="B129" s="48" t="s">
        <v>175</v>
      </c>
      <c r="C129" s="48" t="s">
        <v>51</v>
      </c>
      <c r="D129" s="48" t="s">
        <v>52</v>
      </c>
      <c r="E129" s="49" t="s">
        <v>176</v>
      </c>
      <c r="F129" s="48" t="s">
        <v>67</v>
      </c>
      <c r="G129" s="159">
        <v>90</v>
      </c>
      <c r="H129" s="220">
        <v>7.32</v>
      </c>
      <c r="I129" s="158">
        <v>0.24179999999999999</v>
      </c>
      <c r="J129" s="220">
        <v>9.08</v>
      </c>
      <c r="K129" s="220">
        <v>817.2</v>
      </c>
    </row>
    <row r="130" spans="1:11" ht="20.399999999999999" x14ac:dyDescent="0.3">
      <c r="A130" s="48" t="s">
        <v>239</v>
      </c>
      <c r="B130" s="48" t="s">
        <v>178</v>
      </c>
      <c r="C130" s="48" t="s">
        <v>51</v>
      </c>
      <c r="D130" s="48" t="s">
        <v>52</v>
      </c>
      <c r="E130" s="49" t="s">
        <v>179</v>
      </c>
      <c r="F130" s="48" t="s">
        <v>67</v>
      </c>
      <c r="G130" s="159">
        <v>82</v>
      </c>
      <c r="H130" s="220">
        <v>2.42</v>
      </c>
      <c r="I130" s="158">
        <v>0.24179999999999999</v>
      </c>
      <c r="J130" s="220">
        <v>3</v>
      </c>
      <c r="K130" s="220">
        <v>246</v>
      </c>
    </row>
    <row r="131" spans="1:11" ht="20.399999999999999" x14ac:dyDescent="0.3">
      <c r="A131" s="57" t="s">
        <v>240</v>
      </c>
      <c r="B131" s="50"/>
      <c r="C131" s="50"/>
      <c r="D131" s="50"/>
      <c r="E131" s="58" t="s">
        <v>181</v>
      </c>
      <c r="F131" s="50"/>
      <c r="G131" s="189"/>
      <c r="H131" s="225"/>
      <c r="I131" s="50"/>
      <c r="J131" s="225"/>
      <c r="K131" s="252">
        <v>9031.81</v>
      </c>
    </row>
    <row r="132" spans="1:11" ht="30.6" x14ac:dyDescent="0.3">
      <c r="A132" s="48" t="s">
        <v>241</v>
      </c>
      <c r="B132" s="48" t="s">
        <v>183</v>
      </c>
      <c r="C132" s="48" t="s">
        <v>51</v>
      </c>
      <c r="D132" s="48" t="s">
        <v>52</v>
      </c>
      <c r="E132" s="49" t="s">
        <v>764</v>
      </c>
      <c r="F132" s="48" t="s">
        <v>37</v>
      </c>
      <c r="G132" s="159">
        <v>1</v>
      </c>
      <c r="H132" s="220">
        <v>590.95000000000005</v>
      </c>
      <c r="I132" s="158">
        <v>0.24179999999999999</v>
      </c>
      <c r="J132" s="220">
        <v>733.84</v>
      </c>
      <c r="K132" s="220">
        <v>733.84</v>
      </c>
    </row>
    <row r="133" spans="1:11" ht="40.799999999999997" x14ac:dyDescent="0.3">
      <c r="A133" s="48" t="s">
        <v>242</v>
      </c>
      <c r="B133" s="48" t="s">
        <v>185</v>
      </c>
      <c r="C133" s="48" t="s">
        <v>51</v>
      </c>
      <c r="D133" s="48" t="s">
        <v>52</v>
      </c>
      <c r="E133" s="49" t="s">
        <v>765</v>
      </c>
      <c r="F133" s="48" t="s">
        <v>37</v>
      </c>
      <c r="G133" s="159">
        <v>1</v>
      </c>
      <c r="H133" s="220">
        <v>1439.79</v>
      </c>
      <c r="I133" s="158">
        <v>0.24179999999999999</v>
      </c>
      <c r="J133" s="220">
        <v>1787.93</v>
      </c>
      <c r="K133" s="220">
        <v>1787.93</v>
      </c>
    </row>
    <row r="134" spans="1:11" ht="40.799999999999997" x14ac:dyDescent="0.3">
      <c r="A134" s="48" t="s">
        <v>243</v>
      </c>
      <c r="B134" s="48" t="s">
        <v>187</v>
      </c>
      <c r="C134" s="48" t="s">
        <v>51</v>
      </c>
      <c r="D134" s="48" t="s">
        <v>52</v>
      </c>
      <c r="E134" s="49" t="s">
        <v>766</v>
      </c>
      <c r="F134" s="48" t="s">
        <v>37</v>
      </c>
      <c r="G134" s="159">
        <v>1</v>
      </c>
      <c r="H134" s="220">
        <v>5242.43</v>
      </c>
      <c r="I134" s="158">
        <v>0.24179999999999999</v>
      </c>
      <c r="J134" s="220">
        <v>6510.04</v>
      </c>
      <c r="K134" s="220">
        <v>6510.04</v>
      </c>
    </row>
    <row r="135" spans="1:11" x14ac:dyDescent="0.3">
      <c r="A135" s="57" t="s">
        <v>244</v>
      </c>
      <c r="B135" s="50"/>
      <c r="C135" s="50"/>
      <c r="D135" s="50"/>
      <c r="E135" s="58" t="s">
        <v>189</v>
      </c>
      <c r="F135" s="50"/>
      <c r="G135" s="189"/>
      <c r="H135" s="225"/>
      <c r="I135" s="50"/>
      <c r="J135" s="225"/>
      <c r="K135" s="252">
        <v>3068.98</v>
      </c>
    </row>
    <row r="136" spans="1:11" ht="30.6" x14ac:dyDescent="0.3">
      <c r="A136" s="48" t="s">
        <v>245</v>
      </c>
      <c r="B136" s="48" t="s">
        <v>191</v>
      </c>
      <c r="C136" s="48" t="s">
        <v>51</v>
      </c>
      <c r="D136" s="48" t="s">
        <v>52</v>
      </c>
      <c r="E136" s="49" t="s">
        <v>767</v>
      </c>
      <c r="F136" s="48" t="s">
        <v>67</v>
      </c>
      <c r="G136" s="159">
        <v>100</v>
      </c>
      <c r="H136" s="220">
        <v>24.18</v>
      </c>
      <c r="I136" s="158">
        <v>0.24179999999999999</v>
      </c>
      <c r="J136" s="220">
        <v>30.02</v>
      </c>
      <c r="K136" s="220">
        <v>3002</v>
      </c>
    </row>
    <row r="137" spans="1:11" ht="30.6" x14ac:dyDescent="0.3">
      <c r="A137" s="48" t="s">
        <v>246</v>
      </c>
      <c r="B137" s="48">
        <v>89413</v>
      </c>
      <c r="C137" s="48" t="s">
        <v>51</v>
      </c>
      <c r="D137" s="48" t="s">
        <v>52</v>
      </c>
      <c r="E137" s="49" t="s">
        <v>768</v>
      </c>
      <c r="F137" s="48" t="s">
        <v>37</v>
      </c>
      <c r="G137" s="159">
        <v>4</v>
      </c>
      <c r="H137" s="220">
        <v>11.26</v>
      </c>
      <c r="I137" s="158">
        <v>0.24179999999999999</v>
      </c>
      <c r="J137" s="220">
        <v>13.98</v>
      </c>
      <c r="K137" s="220">
        <v>55.92</v>
      </c>
    </row>
    <row r="138" spans="1:11" ht="30.6" x14ac:dyDescent="0.3">
      <c r="A138" s="48" t="s">
        <v>247</v>
      </c>
      <c r="B138" s="48">
        <v>89386</v>
      </c>
      <c r="C138" s="48" t="s">
        <v>51</v>
      </c>
      <c r="D138" s="48" t="s">
        <v>52</v>
      </c>
      <c r="E138" s="49" t="s">
        <v>769</v>
      </c>
      <c r="F138" s="48" t="s">
        <v>37</v>
      </c>
      <c r="G138" s="159">
        <v>1</v>
      </c>
      <c r="H138" s="220">
        <v>8.91</v>
      </c>
      <c r="I138" s="158">
        <v>0.24179999999999999</v>
      </c>
      <c r="J138" s="220">
        <v>11.06</v>
      </c>
      <c r="K138" s="220">
        <v>11.06</v>
      </c>
    </row>
    <row r="139" spans="1:11" x14ac:dyDescent="0.3">
      <c r="A139" s="57" t="s">
        <v>248</v>
      </c>
      <c r="B139" s="50"/>
      <c r="C139" s="50"/>
      <c r="D139" s="50"/>
      <c r="E139" s="58" t="s">
        <v>195</v>
      </c>
      <c r="F139" s="50"/>
      <c r="G139" s="189"/>
      <c r="H139" s="225"/>
      <c r="I139" s="50"/>
      <c r="J139" s="225"/>
      <c r="K139" s="252">
        <v>10014.829999999998</v>
      </c>
    </row>
    <row r="140" spans="1:11" ht="30.6" x14ac:dyDescent="0.3">
      <c r="A140" s="48" t="s">
        <v>249</v>
      </c>
      <c r="B140" s="48">
        <v>91931</v>
      </c>
      <c r="C140" s="48" t="s">
        <v>51</v>
      </c>
      <c r="D140" s="48" t="s">
        <v>52</v>
      </c>
      <c r="E140" s="49" t="s">
        <v>770</v>
      </c>
      <c r="F140" s="48" t="s">
        <v>67</v>
      </c>
      <c r="G140" s="159">
        <v>140</v>
      </c>
      <c r="H140" s="220">
        <v>8.41</v>
      </c>
      <c r="I140" s="158">
        <v>0.24179999999999999</v>
      </c>
      <c r="J140" s="220">
        <v>10.44</v>
      </c>
      <c r="K140" s="220">
        <v>1461.6</v>
      </c>
    </row>
    <row r="141" spans="1:11" ht="20.399999999999999" x14ac:dyDescent="0.3">
      <c r="A141" s="59" t="s">
        <v>250</v>
      </c>
      <c r="B141" s="59" t="s">
        <v>198</v>
      </c>
      <c r="C141" s="59" t="s">
        <v>51</v>
      </c>
      <c r="D141" s="59" t="s">
        <v>52</v>
      </c>
      <c r="E141" s="60" t="s">
        <v>199</v>
      </c>
      <c r="F141" s="59" t="s">
        <v>37</v>
      </c>
      <c r="G141" s="192">
        <v>1</v>
      </c>
      <c r="H141" s="220">
        <v>105.47</v>
      </c>
      <c r="I141" s="160">
        <v>0.24179999999999999</v>
      </c>
      <c r="J141" s="220">
        <v>130.97</v>
      </c>
      <c r="K141" s="220">
        <v>130.97</v>
      </c>
    </row>
    <row r="142" spans="1:11" ht="30.6" x14ac:dyDescent="0.3">
      <c r="A142" s="61" t="s">
        <v>251</v>
      </c>
      <c r="B142" s="61" t="s">
        <v>201</v>
      </c>
      <c r="C142" s="61" t="s">
        <v>51</v>
      </c>
      <c r="D142" s="61" t="s">
        <v>52</v>
      </c>
      <c r="E142" s="62" t="s">
        <v>771</v>
      </c>
      <c r="F142" s="61" t="s">
        <v>67</v>
      </c>
      <c r="G142" s="162">
        <v>100</v>
      </c>
      <c r="H142" s="220">
        <v>4.3899999999999997</v>
      </c>
      <c r="I142" s="161">
        <v>0.24179999999999999</v>
      </c>
      <c r="J142" s="220">
        <v>5.45</v>
      </c>
      <c r="K142" s="220">
        <v>545</v>
      </c>
    </row>
    <row r="143" spans="1:11" ht="30.6" x14ac:dyDescent="0.3">
      <c r="A143" s="61" t="s">
        <v>252</v>
      </c>
      <c r="B143" s="61">
        <v>95727</v>
      </c>
      <c r="C143" s="61" t="s">
        <v>51</v>
      </c>
      <c r="D143" s="61" t="s">
        <v>52</v>
      </c>
      <c r="E143" s="62" t="s">
        <v>772</v>
      </c>
      <c r="F143" s="61" t="s">
        <v>67</v>
      </c>
      <c r="G143" s="162">
        <v>186</v>
      </c>
      <c r="H143" s="220">
        <v>18.5</v>
      </c>
      <c r="I143" s="161">
        <v>0.24179999999999999</v>
      </c>
      <c r="J143" s="220">
        <v>22.97</v>
      </c>
      <c r="K143" s="220">
        <v>4272.42</v>
      </c>
    </row>
    <row r="144" spans="1:11" ht="30.6" x14ac:dyDescent="0.3">
      <c r="A144" s="61" t="s">
        <v>253</v>
      </c>
      <c r="B144" s="61">
        <v>91884</v>
      </c>
      <c r="C144" s="61" t="s">
        <v>51</v>
      </c>
      <c r="D144" s="61" t="s">
        <v>52</v>
      </c>
      <c r="E144" s="62" t="s">
        <v>773</v>
      </c>
      <c r="F144" s="61" t="s">
        <v>37</v>
      </c>
      <c r="G144" s="162">
        <v>62</v>
      </c>
      <c r="H144" s="220">
        <v>11.01</v>
      </c>
      <c r="I144" s="161">
        <v>0.24179999999999999</v>
      </c>
      <c r="J144" s="220">
        <v>13.67</v>
      </c>
      <c r="K144" s="220">
        <v>847.54</v>
      </c>
    </row>
    <row r="145" spans="1:11" ht="30.6" x14ac:dyDescent="0.3">
      <c r="A145" s="61" t="s">
        <v>254</v>
      </c>
      <c r="B145" s="61">
        <v>91914</v>
      </c>
      <c r="C145" s="61" t="s">
        <v>51</v>
      </c>
      <c r="D145" s="61" t="s">
        <v>52</v>
      </c>
      <c r="E145" s="62" t="s">
        <v>774</v>
      </c>
      <c r="F145" s="61" t="s">
        <v>37</v>
      </c>
      <c r="G145" s="162">
        <v>8</v>
      </c>
      <c r="H145" s="220">
        <v>17.45</v>
      </c>
      <c r="I145" s="161">
        <v>0.24179999999999999</v>
      </c>
      <c r="J145" s="220">
        <v>21.66</v>
      </c>
      <c r="K145" s="220">
        <v>173.28</v>
      </c>
    </row>
    <row r="146" spans="1:11" ht="30.6" x14ac:dyDescent="0.3">
      <c r="A146" s="61" t="s">
        <v>255</v>
      </c>
      <c r="B146" s="61">
        <v>91916</v>
      </c>
      <c r="C146" s="61" t="s">
        <v>51</v>
      </c>
      <c r="D146" s="61" t="s">
        <v>52</v>
      </c>
      <c r="E146" s="62" t="s">
        <v>775</v>
      </c>
      <c r="F146" s="61" t="s">
        <v>37</v>
      </c>
      <c r="G146" s="162">
        <v>2</v>
      </c>
      <c r="H146" s="220">
        <v>19.43</v>
      </c>
      <c r="I146" s="161">
        <v>0.24179999999999999</v>
      </c>
      <c r="J146" s="220">
        <v>24.12</v>
      </c>
      <c r="K146" s="220">
        <v>48.24</v>
      </c>
    </row>
    <row r="147" spans="1:11" ht="20.399999999999999" x14ac:dyDescent="0.3">
      <c r="A147" s="61" t="s">
        <v>256</v>
      </c>
      <c r="B147" s="61" t="s">
        <v>207</v>
      </c>
      <c r="C147" s="61" t="s">
        <v>51</v>
      </c>
      <c r="D147" s="61" t="s">
        <v>52</v>
      </c>
      <c r="E147" s="62" t="s">
        <v>208</v>
      </c>
      <c r="F147" s="61" t="s">
        <v>37</v>
      </c>
      <c r="G147" s="162">
        <v>1</v>
      </c>
      <c r="H147" s="220">
        <v>96.06</v>
      </c>
      <c r="I147" s="161">
        <v>0.24179999999999999</v>
      </c>
      <c r="J147" s="220">
        <v>119.28</v>
      </c>
      <c r="K147" s="220">
        <v>119.28</v>
      </c>
    </row>
    <row r="148" spans="1:11" ht="20.399999999999999" x14ac:dyDescent="0.3">
      <c r="A148" s="61" t="s">
        <v>257</v>
      </c>
      <c r="B148" s="61" t="s">
        <v>210</v>
      </c>
      <c r="C148" s="61" t="s">
        <v>51</v>
      </c>
      <c r="D148" s="61" t="s">
        <v>52</v>
      </c>
      <c r="E148" s="62" t="s">
        <v>211</v>
      </c>
      <c r="F148" s="61" t="s">
        <v>37</v>
      </c>
      <c r="G148" s="162">
        <v>1</v>
      </c>
      <c r="H148" s="220">
        <v>1078.28</v>
      </c>
      <c r="I148" s="161">
        <v>0.24179999999999999</v>
      </c>
      <c r="J148" s="220">
        <v>1339</v>
      </c>
      <c r="K148" s="220">
        <v>1339</v>
      </c>
    </row>
    <row r="149" spans="1:11" ht="20.399999999999999" x14ac:dyDescent="0.3">
      <c r="A149" s="61" t="s">
        <v>258</v>
      </c>
      <c r="B149" s="61" t="s">
        <v>213</v>
      </c>
      <c r="C149" s="61" t="s">
        <v>51</v>
      </c>
      <c r="D149" s="61" t="s">
        <v>52</v>
      </c>
      <c r="E149" s="62" t="s">
        <v>214</v>
      </c>
      <c r="F149" s="61" t="s">
        <v>37</v>
      </c>
      <c r="G149" s="162">
        <v>1</v>
      </c>
      <c r="H149" s="220">
        <v>331.95</v>
      </c>
      <c r="I149" s="161">
        <v>0.24179999999999999</v>
      </c>
      <c r="J149" s="220">
        <v>412.21</v>
      </c>
      <c r="K149" s="220">
        <v>412.21</v>
      </c>
    </row>
    <row r="150" spans="1:11" ht="20.399999999999999" x14ac:dyDescent="0.3">
      <c r="A150" s="61" t="s">
        <v>259</v>
      </c>
      <c r="B150" s="61">
        <v>93655</v>
      </c>
      <c r="C150" s="61" t="s">
        <v>51</v>
      </c>
      <c r="D150" s="61" t="s">
        <v>52</v>
      </c>
      <c r="E150" s="62" t="s">
        <v>216</v>
      </c>
      <c r="F150" s="61" t="s">
        <v>37</v>
      </c>
      <c r="G150" s="162">
        <v>1</v>
      </c>
      <c r="H150" s="220">
        <v>18.95</v>
      </c>
      <c r="I150" s="161">
        <v>0.24179999999999999</v>
      </c>
      <c r="J150" s="220">
        <v>23.53</v>
      </c>
      <c r="K150" s="220">
        <v>23.53</v>
      </c>
    </row>
    <row r="151" spans="1:11" ht="20.399999999999999" x14ac:dyDescent="0.3">
      <c r="A151" s="61" t="s">
        <v>260</v>
      </c>
      <c r="B151" s="61">
        <v>93358</v>
      </c>
      <c r="C151" s="61" t="s">
        <v>51</v>
      </c>
      <c r="D151" s="61" t="s">
        <v>52</v>
      </c>
      <c r="E151" s="62" t="s">
        <v>218</v>
      </c>
      <c r="F151" s="61" t="s">
        <v>101</v>
      </c>
      <c r="G151" s="162">
        <v>1.2</v>
      </c>
      <c r="H151" s="220">
        <v>78.040000000000006</v>
      </c>
      <c r="I151" s="161">
        <v>0.24179999999999999</v>
      </c>
      <c r="J151" s="220">
        <v>96.91</v>
      </c>
      <c r="K151" s="220">
        <v>116.29</v>
      </c>
    </row>
    <row r="152" spans="1:11" ht="20.399999999999999" x14ac:dyDescent="0.3">
      <c r="A152" s="61" t="s">
        <v>261</v>
      </c>
      <c r="B152" s="61">
        <v>93382</v>
      </c>
      <c r="C152" s="61" t="s">
        <v>51</v>
      </c>
      <c r="D152" s="61" t="s">
        <v>52</v>
      </c>
      <c r="E152" s="62" t="s">
        <v>220</v>
      </c>
      <c r="F152" s="61" t="s">
        <v>101</v>
      </c>
      <c r="G152" s="162">
        <v>0.81</v>
      </c>
      <c r="H152" s="220">
        <v>25.02</v>
      </c>
      <c r="I152" s="161">
        <v>0.24179999999999999</v>
      </c>
      <c r="J152" s="220">
        <v>31.06</v>
      </c>
      <c r="K152" s="220">
        <v>25.15</v>
      </c>
    </row>
    <row r="153" spans="1:11" ht="30.6" x14ac:dyDescent="0.3">
      <c r="A153" s="61" t="s">
        <v>262</v>
      </c>
      <c r="B153" s="61">
        <v>94969</v>
      </c>
      <c r="C153" s="61" t="s">
        <v>51</v>
      </c>
      <c r="D153" s="61" t="s">
        <v>52</v>
      </c>
      <c r="E153" s="62" t="s">
        <v>776</v>
      </c>
      <c r="F153" s="61" t="s">
        <v>101</v>
      </c>
      <c r="G153" s="162">
        <v>0.26</v>
      </c>
      <c r="H153" s="220">
        <v>437.73</v>
      </c>
      <c r="I153" s="161">
        <v>0.24179999999999999</v>
      </c>
      <c r="J153" s="220">
        <v>543.57000000000005</v>
      </c>
      <c r="K153" s="220">
        <v>141.32</v>
      </c>
    </row>
    <row r="154" spans="1:11" ht="20.399999999999999" x14ac:dyDescent="0.3">
      <c r="A154" s="61" t="s">
        <v>263</v>
      </c>
      <c r="B154" s="61">
        <v>96985</v>
      </c>
      <c r="C154" s="61" t="s">
        <v>51</v>
      </c>
      <c r="D154" s="61" t="s">
        <v>52</v>
      </c>
      <c r="E154" s="62" t="s">
        <v>223</v>
      </c>
      <c r="F154" s="61" t="s">
        <v>37</v>
      </c>
      <c r="G154" s="162">
        <v>2</v>
      </c>
      <c r="H154" s="220">
        <v>94.75</v>
      </c>
      <c r="I154" s="161">
        <v>0.24179999999999999</v>
      </c>
      <c r="J154" s="220">
        <v>117.66</v>
      </c>
      <c r="K154" s="220">
        <v>235.32</v>
      </c>
    </row>
    <row r="155" spans="1:11" ht="30.6" x14ac:dyDescent="0.3">
      <c r="A155" s="61" t="s">
        <v>264</v>
      </c>
      <c r="B155" s="61">
        <v>104751</v>
      </c>
      <c r="C155" s="61" t="s">
        <v>51</v>
      </c>
      <c r="D155" s="61" t="s">
        <v>52</v>
      </c>
      <c r="E155" s="62" t="s">
        <v>777</v>
      </c>
      <c r="F155" s="61" t="s">
        <v>37</v>
      </c>
      <c r="G155" s="162">
        <v>2</v>
      </c>
      <c r="H155" s="220">
        <v>25.31</v>
      </c>
      <c r="I155" s="161">
        <v>0.24179999999999999</v>
      </c>
      <c r="J155" s="220">
        <v>31.42</v>
      </c>
      <c r="K155" s="220">
        <v>62.84</v>
      </c>
    </row>
    <row r="156" spans="1:11" ht="30.6" x14ac:dyDescent="0.3">
      <c r="A156" s="61" t="s">
        <v>265</v>
      </c>
      <c r="B156" s="61" t="s">
        <v>226</v>
      </c>
      <c r="C156" s="61" t="s">
        <v>51</v>
      </c>
      <c r="D156" s="61" t="s">
        <v>52</v>
      </c>
      <c r="E156" s="62" t="s">
        <v>778</v>
      </c>
      <c r="F156" s="61" t="s">
        <v>37</v>
      </c>
      <c r="G156" s="162">
        <v>1</v>
      </c>
      <c r="H156" s="220">
        <v>49</v>
      </c>
      <c r="I156" s="161">
        <v>0.24179999999999999</v>
      </c>
      <c r="J156" s="220">
        <v>60.84</v>
      </c>
      <c r="K156" s="220">
        <v>60.84</v>
      </c>
    </row>
    <row r="157" spans="1:11" x14ac:dyDescent="0.3">
      <c r="A157" s="63"/>
      <c r="B157" s="63"/>
      <c r="C157" s="63"/>
      <c r="D157" s="63"/>
      <c r="E157" s="64"/>
      <c r="F157" s="63"/>
      <c r="G157" s="193"/>
      <c r="H157" s="228"/>
      <c r="I157" s="63"/>
      <c r="J157" s="228"/>
      <c r="K157" s="228"/>
    </row>
    <row r="158" spans="1:11" x14ac:dyDescent="0.3">
      <c r="A158" s="65"/>
      <c r="B158" s="65"/>
      <c r="C158" s="65"/>
      <c r="D158" s="65"/>
      <c r="E158" s="66"/>
      <c r="F158" s="65"/>
      <c r="G158" s="194"/>
      <c r="H158" s="229"/>
      <c r="I158" s="65"/>
      <c r="J158" s="229"/>
      <c r="K158" s="229"/>
    </row>
    <row r="159" spans="1:11" ht="20.399999999999999" x14ac:dyDescent="0.3">
      <c r="A159" s="67" t="s">
        <v>266</v>
      </c>
      <c r="B159" s="68"/>
      <c r="C159" s="68"/>
      <c r="D159" s="68"/>
      <c r="E159" s="69" t="s">
        <v>267</v>
      </c>
      <c r="F159" s="68"/>
      <c r="G159" s="195"/>
      <c r="H159" s="230"/>
      <c r="I159" s="68"/>
      <c r="J159" s="230"/>
      <c r="K159" s="251">
        <v>37115.99</v>
      </c>
    </row>
    <row r="160" spans="1:11" x14ac:dyDescent="0.3">
      <c r="A160" s="70" t="s">
        <v>268</v>
      </c>
      <c r="B160" s="63"/>
      <c r="C160" s="63"/>
      <c r="D160" s="63"/>
      <c r="E160" s="71" t="s">
        <v>48</v>
      </c>
      <c r="F160" s="63"/>
      <c r="G160" s="193"/>
      <c r="H160" s="228"/>
      <c r="I160" s="63"/>
      <c r="J160" s="228"/>
      <c r="K160" s="252">
        <v>6042.0299999999988</v>
      </c>
    </row>
    <row r="161" spans="1:11" ht="20.399999999999999" x14ac:dyDescent="0.3">
      <c r="A161" s="61" t="s">
        <v>269</v>
      </c>
      <c r="B161" s="61" t="s">
        <v>160</v>
      </c>
      <c r="C161" s="61" t="s">
        <v>51</v>
      </c>
      <c r="D161" s="61" t="s">
        <v>52</v>
      </c>
      <c r="E161" s="62" t="s">
        <v>779</v>
      </c>
      <c r="F161" s="61" t="s">
        <v>37</v>
      </c>
      <c r="G161" s="162">
        <v>1</v>
      </c>
      <c r="H161" s="220">
        <v>1713.91</v>
      </c>
      <c r="I161" s="161">
        <v>0.24179999999999999</v>
      </c>
      <c r="J161" s="220">
        <v>2128.33</v>
      </c>
      <c r="K161" s="220">
        <v>2128.33</v>
      </c>
    </row>
    <row r="162" spans="1:11" ht="40.799999999999997" x14ac:dyDescent="0.3">
      <c r="A162" s="61" t="s">
        <v>270</v>
      </c>
      <c r="B162" s="61" t="s">
        <v>162</v>
      </c>
      <c r="C162" s="61" t="s">
        <v>51</v>
      </c>
      <c r="D162" s="61" t="s">
        <v>52</v>
      </c>
      <c r="E162" s="62" t="s">
        <v>760</v>
      </c>
      <c r="F162" s="61" t="s">
        <v>37</v>
      </c>
      <c r="G162" s="162">
        <v>1</v>
      </c>
      <c r="H162" s="220">
        <v>2252.69</v>
      </c>
      <c r="I162" s="161">
        <v>0.24179999999999999</v>
      </c>
      <c r="J162" s="220">
        <v>2797.39</v>
      </c>
      <c r="K162" s="220">
        <v>2797.39</v>
      </c>
    </row>
    <row r="163" spans="1:11" ht="30.6" x14ac:dyDescent="0.3">
      <c r="A163" s="61" t="s">
        <v>271</v>
      </c>
      <c r="B163" s="61" t="s">
        <v>164</v>
      </c>
      <c r="C163" s="61" t="s">
        <v>51</v>
      </c>
      <c r="D163" s="61" t="s">
        <v>52</v>
      </c>
      <c r="E163" s="62" t="s">
        <v>761</v>
      </c>
      <c r="F163" s="61" t="s">
        <v>37</v>
      </c>
      <c r="G163" s="162">
        <v>1</v>
      </c>
      <c r="H163" s="220">
        <v>898.95</v>
      </c>
      <c r="I163" s="161">
        <v>0.24179999999999999</v>
      </c>
      <c r="J163" s="220">
        <v>1116.31</v>
      </c>
      <c r="K163" s="220">
        <v>1116.31</v>
      </c>
    </row>
    <row r="164" spans="1:11" ht="20.399999999999999" x14ac:dyDescent="0.3">
      <c r="A164" s="70" t="s">
        <v>272</v>
      </c>
      <c r="B164" s="63"/>
      <c r="C164" s="63"/>
      <c r="D164" s="63"/>
      <c r="E164" s="71" t="s">
        <v>166</v>
      </c>
      <c r="F164" s="63"/>
      <c r="G164" s="193"/>
      <c r="H164" s="228"/>
      <c r="I164" s="63"/>
      <c r="J164" s="228"/>
      <c r="K164" s="252">
        <v>8958.34</v>
      </c>
    </row>
    <row r="165" spans="1:11" ht="51" x14ac:dyDescent="0.3">
      <c r="A165" s="61" t="s">
        <v>273</v>
      </c>
      <c r="B165" s="61" t="s">
        <v>274</v>
      </c>
      <c r="C165" s="61" t="s">
        <v>51</v>
      </c>
      <c r="D165" s="61" t="s">
        <v>52</v>
      </c>
      <c r="E165" s="62" t="s">
        <v>781</v>
      </c>
      <c r="F165" s="61" t="s">
        <v>37</v>
      </c>
      <c r="G165" s="162">
        <v>1</v>
      </c>
      <c r="H165" s="220">
        <v>3833.5</v>
      </c>
      <c r="I165" s="161">
        <v>0.24179999999999999</v>
      </c>
      <c r="J165" s="220">
        <v>4760.4399999999996</v>
      </c>
      <c r="K165" s="220">
        <v>4760.4399999999996</v>
      </c>
    </row>
    <row r="166" spans="1:11" ht="30.6" x14ac:dyDescent="0.3">
      <c r="A166" s="61" t="s">
        <v>275</v>
      </c>
      <c r="B166" s="61" t="s">
        <v>170</v>
      </c>
      <c r="C166" s="61" t="s">
        <v>51</v>
      </c>
      <c r="D166" s="61" t="s">
        <v>52</v>
      </c>
      <c r="E166" s="62" t="s">
        <v>763</v>
      </c>
      <c r="F166" s="61" t="s">
        <v>67</v>
      </c>
      <c r="G166" s="162">
        <v>80</v>
      </c>
      <c r="H166" s="220">
        <v>21.17</v>
      </c>
      <c r="I166" s="161">
        <v>0.24179999999999999</v>
      </c>
      <c r="J166" s="220">
        <v>26.28</v>
      </c>
      <c r="K166" s="220">
        <v>2102.4</v>
      </c>
    </row>
    <row r="167" spans="1:11" ht="20.399999999999999" x14ac:dyDescent="0.3">
      <c r="A167" s="61" t="s">
        <v>276</v>
      </c>
      <c r="B167" s="61" t="s">
        <v>172</v>
      </c>
      <c r="C167" s="61" t="s">
        <v>51</v>
      </c>
      <c r="D167" s="61" t="s">
        <v>52</v>
      </c>
      <c r="E167" s="62" t="s">
        <v>173</v>
      </c>
      <c r="F167" s="61" t="s">
        <v>67</v>
      </c>
      <c r="G167" s="162">
        <v>90</v>
      </c>
      <c r="H167" s="220">
        <v>9.24</v>
      </c>
      <c r="I167" s="161">
        <v>0.24179999999999999</v>
      </c>
      <c r="J167" s="220">
        <v>11.47</v>
      </c>
      <c r="K167" s="220">
        <v>1032.3</v>
      </c>
    </row>
    <row r="168" spans="1:11" ht="20.399999999999999" x14ac:dyDescent="0.3">
      <c r="A168" s="61" t="s">
        <v>277</v>
      </c>
      <c r="B168" s="61" t="s">
        <v>175</v>
      </c>
      <c r="C168" s="61" t="s">
        <v>51</v>
      </c>
      <c r="D168" s="61" t="s">
        <v>52</v>
      </c>
      <c r="E168" s="62" t="s">
        <v>176</v>
      </c>
      <c r="F168" s="61" t="s">
        <v>67</v>
      </c>
      <c r="G168" s="162">
        <v>90</v>
      </c>
      <c r="H168" s="220">
        <v>7.32</v>
      </c>
      <c r="I168" s="161">
        <v>0.24179999999999999</v>
      </c>
      <c r="J168" s="220">
        <v>9.08</v>
      </c>
      <c r="K168" s="220">
        <v>817.2</v>
      </c>
    </row>
    <row r="169" spans="1:11" ht="20.399999999999999" x14ac:dyDescent="0.3">
      <c r="A169" s="61" t="s">
        <v>278</v>
      </c>
      <c r="B169" s="61" t="s">
        <v>178</v>
      </c>
      <c r="C169" s="61" t="s">
        <v>51</v>
      </c>
      <c r="D169" s="61" t="s">
        <v>52</v>
      </c>
      <c r="E169" s="62" t="s">
        <v>179</v>
      </c>
      <c r="F169" s="61" t="s">
        <v>67</v>
      </c>
      <c r="G169" s="162">
        <v>82</v>
      </c>
      <c r="H169" s="220">
        <v>2.42</v>
      </c>
      <c r="I169" s="161">
        <v>0.24179999999999999</v>
      </c>
      <c r="J169" s="220">
        <v>3</v>
      </c>
      <c r="K169" s="220">
        <v>246</v>
      </c>
    </row>
    <row r="170" spans="1:11" ht="20.399999999999999" x14ac:dyDescent="0.3">
      <c r="A170" s="72" t="s">
        <v>279</v>
      </c>
      <c r="B170" s="63"/>
      <c r="C170" s="63"/>
      <c r="D170" s="63"/>
      <c r="E170" s="71" t="s">
        <v>181</v>
      </c>
      <c r="F170" s="63"/>
      <c r="G170" s="193"/>
      <c r="H170" s="228"/>
      <c r="I170" s="63"/>
      <c r="J170" s="228"/>
      <c r="K170" s="252">
        <v>9031.81</v>
      </c>
    </row>
    <row r="171" spans="1:11" ht="30.6" x14ac:dyDescent="0.3">
      <c r="A171" s="61" t="s">
        <v>280</v>
      </c>
      <c r="B171" s="61" t="s">
        <v>183</v>
      </c>
      <c r="C171" s="61" t="s">
        <v>51</v>
      </c>
      <c r="D171" s="61" t="s">
        <v>52</v>
      </c>
      <c r="E171" s="62" t="s">
        <v>764</v>
      </c>
      <c r="F171" s="61" t="s">
        <v>37</v>
      </c>
      <c r="G171" s="162">
        <v>1</v>
      </c>
      <c r="H171" s="220">
        <v>590.95000000000005</v>
      </c>
      <c r="I171" s="161">
        <v>0.24179999999999999</v>
      </c>
      <c r="J171" s="220">
        <v>733.84</v>
      </c>
      <c r="K171" s="220">
        <v>733.84</v>
      </c>
    </row>
    <row r="172" spans="1:11" ht="40.799999999999997" x14ac:dyDescent="0.3">
      <c r="A172" s="61" t="s">
        <v>281</v>
      </c>
      <c r="B172" s="61" t="s">
        <v>185</v>
      </c>
      <c r="C172" s="61" t="s">
        <v>51</v>
      </c>
      <c r="D172" s="61" t="s">
        <v>52</v>
      </c>
      <c r="E172" s="62" t="s">
        <v>765</v>
      </c>
      <c r="F172" s="61" t="s">
        <v>37</v>
      </c>
      <c r="G172" s="162">
        <v>1</v>
      </c>
      <c r="H172" s="220">
        <v>1439.79</v>
      </c>
      <c r="I172" s="161">
        <v>0.24179999999999999</v>
      </c>
      <c r="J172" s="220">
        <v>1787.93</v>
      </c>
      <c r="K172" s="220">
        <v>1787.93</v>
      </c>
    </row>
    <row r="173" spans="1:11" ht="40.799999999999997" x14ac:dyDescent="0.3">
      <c r="A173" s="61" t="s">
        <v>282</v>
      </c>
      <c r="B173" s="61" t="s">
        <v>187</v>
      </c>
      <c r="C173" s="61" t="s">
        <v>51</v>
      </c>
      <c r="D173" s="61" t="s">
        <v>52</v>
      </c>
      <c r="E173" s="62" t="s">
        <v>766</v>
      </c>
      <c r="F173" s="61" t="s">
        <v>37</v>
      </c>
      <c r="G173" s="162">
        <v>1</v>
      </c>
      <c r="H173" s="220">
        <v>5242.43</v>
      </c>
      <c r="I173" s="161">
        <v>0.24179999999999999</v>
      </c>
      <c r="J173" s="220">
        <v>6510.04</v>
      </c>
      <c r="K173" s="220">
        <v>6510.04</v>
      </c>
    </row>
    <row r="174" spans="1:11" x14ac:dyDescent="0.3">
      <c r="A174" s="72" t="s">
        <v>283</v>
      </c>
      <c r="B174" s="63"/>
      <c r="C174" s="63"/>
      <c r="D174" s="63"/>
      <c r="E174" s="71" t="s">
        <v>189</v>
      </c>
      <c r="F174" s="63"/>
      <c r="G174" s="193"/>
      <c r="H174" s="228"/>
      <c r="I174" s="63"/>
      <c r="J174" s="228"/>
      <c r="K174" s="252">
        <v>3068.98</v>
      </c>
    </row>
    <row r="175" spans="1:11" ht="30.6" x14ac:dyDescent="0.3">
      <c r="A175" s="61" t="s">
        <v>284</v>
      </c>
      <c r="B175" s="61" t="s">
        <v>191</v>
      </c>
      <c r="C175" s="61" t="s">
        <v>51</v>
      </c>
      <c r="D175" s="61" t="s">
        <v>52</v>
      </c>
      <c r="E175" s="62" t="s">
        <v>767</v>
      </c>
      <c r="F175" s="61" t="s">
        <v>67</v>
      </c>
      <c r="G175" s="162">
        <v>100</v>
      </c>
      <c r="H175" s="220">
        <v>24.18</v>
      </c>
      <c r="I175" s="161">
        <v>0.24179999999999999</v>
      </c>
      <c r="J175" s="220">
        <v>30.02</v>
      </c>
      <c r="K175" s="220">
        <v>3002</v>
      </c>
    </row>
    <row r="176" spans="1:11" ht="30.6" x14ac:dyDescent="0.3">
      <c r="A176" s="61" t="s">
        <v>285</v>
      </c>
      <c r="B176" s="61">
        <v>89413</v>
      </c>
      <c r="C176" s="61" t="s">
        <v>51</v>
      </c>
      <c r="D176" s="61" t="s">
        <v>52</v>
      </c>
      <c r="E176" s="62" t="s">
        <v>768</v>
      </c>
      <c r="F176" s="61" t="s">
        <v>37</v>
      </c>
      <c r="G176" s="162">
        <v>4</v>
      </c>
      <c r="H176" s="220">
        <v>11.26</v>
      </c>
      <c r="I176" s="161">
        <v>0.24179999999999999</v>
      </c>
      <c r="J176" s="220">
        <v>13.98</v>
      </c>
      <c r="K176" s="220">
        <v>55.92</v>
      </c>
    </row>
    <row r="177" spans="1:11" ht="30.6" x14ac:dyDescent="0.3">
      <c r="A177" s="61" t="s">
        <v>286</v>
      </c>
      <c r="B177" s="61">
        <v>89386</v>
      </c>
      <c r="C177" s="61" t="s">
        <v>51</v>
      </c>
      <c r="D177" s="61" t="s">
        <v>52</v>
      </c>
      <c r="E177" s="62" t="s">
        <v>769</v>
      </c>
      <c r="F177" s="61" t="s">
        <v>37</v>
      </c>
      <c r="G177" s="162">
        <v>1</v>
      </c>
      <c r="H177" s="220">
        <v>8.91</v>
      </c>
      <c r="I177" s="161">
        <v>0.24179999999999999</v>
      </c>
      <c r="J177" s="220">
        <v>11.06</v>
      </c>
      <c r="K177" s="220">
        <v>11.06</v>
      </c>
    </row>
    <row r="178" spans="1:11" x14ac:dyDescent="0.3">
      <c r="A178" s="72" t="s">
        <v>287</v>
      </c>
      <c r="B178" s="63"/>
      <c r="C178" s="63"/>
      <c r="D178" s="63"/>
      <c r="E178" s="71" t="s">
        <v>195</v>
      </c>
      <c r="F178" s="63"/>
      <c r="G178" s="193"/>
      <c r="H178" s="228"/>
      <c r="I178" s="63"/>
      <c r="J178" s="228"/>
      <c r="K178" s="252">
        <v>10014.829999999998</v>
      </c>
    </row>
    <row r="179" spans="1:11" ht="30.6" x14ac:dyDescent="0.3">
      <c r="A179" s="61" t="s">
        <v>288</v>
      </c>
      <c r="B179" s="61">
        <v>91931</v>
      </c>
      <c r="C179" s="61" t="s">
        <v>51</v>
      </c>
      <c r="D179" s="61" t="s">
        <v>52</v>
      </c>
      <c r="E179" s="62" t="s">
        <v>770</v>
      </c>
      <c r="F179" s="61" t="s">
        <v>67</v>
      </c>
      <c r="G179" s="162">
        <v>140</v>
      </c>
      <c r="H179" s="220">
        <v>8.41</v>
      </c>
      <c r="I179" s="161">
        <v>0.24179999999999999</v>
      </c>
      <c r="J179" s="220">
        <v>10.44</v>
      </c>
      <c r="K179" s="220">
        <v>1461.6</v>
      </c>
    </row>
    <row r="180" spans="1:11" ht="20.399999999999999" x14ac:dyDescent="0.3">
      <c r="A180" s="61" t="s">
        <v>289</v>
      </c>
      <c r="B180" s="61" t="s">
        <v>198</v>
      </c>
      <c r="C180" s="61" t="s">
        <v>51</v>
      </c>
      <c r="D180" s="61" t="s">
        <v>52</v>
      </c>
      <c r="E180" s="62" t="s">
        <v>199</v>
      </c>
      <c r="F180" s="61" t="s">
        <v>37</v>
      </c>
      <c r="G180" s="162">
        <v>1</v>
      </c>
      <c r="H180" s="220">
        <v>105.47</v>
      </c>
      <c r="I180" s="161">
        <v>0.24179999999999999</v>
      </c>
      <c r="J180" s="220">
        <v>130.97</v>
      </c>
      <c r="K180" s="220">
        <v>130.97</v>
      </c>
    </row>
    <row r="181" spans="1:11" ht="30.6" x14ac:dyDescent="0.3">
      <c r="A181" s="73" t="s">
        <v>290</v>
      </c>
      <c r="B181" s="73" t="s">
        <v>201</v>
      </c>
      <c r="C181" s="73" t="s">
        <v>51</v>
      </c>
      <c r="D181" s="73" t="s">
        <v>52</v>
      </c>
      <c r="E181" s="74" t="s">
        <v>771</v>
      </c>
      <c r="F181" s="73" t="s">
        <v>67</v>
      </c>
      <c r="G181" s="196">
        <v>100</v>
      </c>
      <c r="H181" s="220">
        <v>4.3899999999999997</v>
      </c>
      <c r="I181" s="163">
        <v>0.24179999999999999</v>
      </c>
      <c r="J181" s="220">
        <v>5.45</v>
      </c>
      <c r="K181" s="220">
        <v>545</v>
      </c>
    </row>
    <row r="182" spans="1:11" ht="30.6" x14ac:dyDescent="0.3">
      <c r="A182" s="75" t="s">
        <v>291</v>
      </c>
      <c r="B182" s="75">
        <v>95727</v>
      </c>
      <c r="C182" s="75" t="s">
        <v>51</v>
      </c>
      <c r="D182" s="75" t="s">
        <v>52</v>
      </c>
      <c r="E182" s="76" t="s">
        <v>772</v>
      </c>
      <c r="F182" s="75" t="s">
        <v>67</v>
      </c>
      <c r="G182" s="165">
        <v>186</v>
      </c>
      <c r="H182" s="220">
        <v>18.5</v>
      </c>
      <c r="I182" s="164">
        <v>0.24179999999999999</v>
      </c>
      <c r="J182" s="220">
        <v>22.97</v>
      </c>
      <c r="K182" s="220">
        <v>4272.42</v>
      </c>
    </row>
    <row r="183" spans="1:11" ht="30.6" x14ac:dyDescent="0.3">
      <c r="A183" s="75" t="s">
        <v>292</v>
      </c>
      <c r="B183" s="75">
        <v>91884</v>
      </c>
      <c r="C183" s="75" t="s">
        <v>51</v>
      </c>
      <c r="D183" s="75" t="s">
        <v>52</v>
      </c>
      <c r="E183" s="76" t="s">
        <v>773</v>
      </c>
      <c r="F183" s="75" t="s">
        <v>37</v>
      </c>
      <c r="G183" s="165">
        <v>62</v>
      </c>
      <c r="H183" s="220">
        <v>11.01</v>
      </c>
      <c r="I183" s="164">
        <v>0.24179999999999999</v>
      </c>
      <c r="J183" s="220">
        <v>13.67</v>
      </c>
      <c r="K183" s="220">
        <v>847.54</v>
      </c>
    </row>
    <row r="184" spans="1:11" ht="30.6" x14ac:dyDescent="0.3">
      <c r="A184" s="75" t="s">
        <v>293</v>
      </c>
      <c r="B184" s="75">
        <v>91914</v>
      </c>
      <c r="C184" s="75" t="s">
        <v>51</v>
      </c>
      <c r="D184" s="75" t="s">
        <v>52</v>
      </c>
      <c r="E184" s="76" t="s">
        <v>774</v>
      </c>
      <c r="F184" s="75" t="s">
        <v>37</v>
      </c>
      <c r="G184" s="165">
        <v>8</v>
      </c>
      <c r="H184" s="220">
        <v>17.45</v>
      </c>
      <c r="I184" s="164">
        <v>0.24179999999999999</v>
      </c>
      <c r="J184" s="220">
        <v>21.66</v>
      </c>
      <c r="K184" s="220">
        <v>173.28</v>
      </c>
    </row>
    <row r="185" spans="1:11" ht="30.6" x14ac:dyDescent="0.3">
      <c r="A185" s="75" t="s">
        <v>294</v>
      </c>
      <c r="B185" s="75">
        <v>91916</v>
      </c>
      <c r="C185" s="75" t="s">
        <v>51</v>
      </c>
      <c r="D185" s="75" t="s">
        <v>52</v>
      </c>
      <c r="E185" s="76" t="s">
        <v>775</v>
      </c>
      <c r="F185" s="75" t="s">
        <v>37</v>
      </c>
      <c r="G185" s="165">
        <v>2</v>
      </c>
      <c r="H185" s="220">
        <v>19.43</v>
      </c>
      <c r="I185" s="164">
        <v>0.24179999999999999</v>
      </c>
      <c r="J185" s="220">
        <v>24.12</v>
      </c>
      <c r="K185" s="220">
        <v>48.24</v>
      </c>
    </row>
    <row r="186" spans="1:11" ht="20.399999999999999" x14ac:dyDescent="0.3">
      <c r="A186" s="75" t="s">
        <v>295</v>
      </c>
      <c r="B186" s="75" t="s">
        <v>207</v>
      </c>
      <c r="C186" s="75" t="s">
        <v>51</v>
      </c>
      <c r="D186" s="75" t="s">
        <v>52</v>
      </c>
      <c r="E186" s="76" t="s">
        <v>208</v>
      </c>
      <c r="F186" s="75" t="s">
        <v>37</v>
      </c>
      <c r="G186" s="165">
        <v>1</v>
      </c>
      <c r="H186" s="220">
        <v>96.06</v>
      </c>
      <c r="I186" s="164">
        <v>0.24179999999999999</v>
      </c>
      <c r="J186" s="220">
        <v>119.28</v>
      </c>
      <c r="K186" s="220">
        <v>119.28</v>
      </c>
    </row>
    <row r="187" spans="1:11" ht="20.399999999999999" x14ac:dyDescent="0.3">
      <c r="A187" s="75" t="s">
        <v>296</v>
      </c>
      <c r="B187" s="75" t="s">
        <v>210</v>
      </c>
      <c r="C187" s="75" t="s">
        <v>51</v>
      </c>
      <c r="D187" s="75" t="s">
        <v>52</v>
      </c>
      <c r="E187" s="76" t="s">
        <v>211</v>
      </c>
      <c r="F187" s="75" t="s">
        <v>37</v>
      </c>
      <c r="G187" s="165">
        <v>1</v>
      </c>
      <c r="H187" s="220">
        <v>1078.28</v>
      </c>
      <c r="I187" s="164">
        <v>0.24179999999999999</v>
      </c>
      <c r="J187" s="220">
        <v>1339</v>
      </c>
      <c r="K187" s="220">
        <v>1339</v>
      </c>
    </row>
    <row r="188" spans="1:11" ht="20.399999999999999" x14ac:dyDescent="0.3">
      <c r="A188" s="75" t="s">
        <v>297</v>
      </c>
      <c r="B188" s="75" t="s">
        <v>213</v>
      </c>
      <c r="C188" s="75" t="s">
        <v>51</v>
      </c>
      <c r="D188" s="75" t="s">
        <v>52</v>
      </c>
      <c r="E188" s="76" t="s">
        <v>214</v>
      </c>
      <c r="F188" s="75" t="s">
        <v>37</v>
      </c>
      <c r="G188" s="165">
        <v>1</v>
      </c>
      <c r="H188" s="220">
        <v>331.95</v>
      </c>
      <c r="I188" s="164">
        <v>0.24179999999999999</v>
      </c>
      <c r="J188" s="220">
        <v>412.21</v>
      </c>
      <c r="K188" s="220">
        <v>412.21</v>
      </c>
    </row>
    <row r="189" spans="1:11" ht="20.399999999999999" x14ac:dyDescent="0.3">
      <c r="A189" s="75" t="s">
        <v>298</v>
      </c>
      <c r="B189" s="75">
        <v>93655</v>
      </c>
      <c r="C189" s="75" t="s">
        <v>51</v>
      </c>
      <c r="D189" s="75" t="s">
        <v>52</v>
      </c>
      <c r="E189" s="76" t="s">
        <v>216</v>
      </c>
      <c r="F189" s="75" t="s">
        <v>37</v>
      </c>
      <c r="G189" s="165">
        <v>1</v>
      </c>
      <c r="H189" s="220">
        <v>18.95</v>
      </c>
      <c r="I189" s="164">
        <v>0.24179999999999999</v>
      </c>
      <c r="J189" s="220">
        <v>23.53</v>
      </c>
      <c r="K189" s="220">
        <v>23.53</v>
      </c>
    </row>
    <row r="190" spans="1:11" ht="20.399999999999999" x14ac:dyDescent="0.3">
      <c r="A190" s="75" t="s">
        <v>299</v>
      </c>
      <c r="B190" s="75">
        <v>93358</v>
      </c>
      <c r="C190" s="75" t="s">
        <v>51</v>
      </c>
      <c r="D190" s="75" t="s">
        <v>52</v>
      </c>
      <c r="E190" s="76" t="s">
        <v>218</v>
      </c>
      <c r="F190" s="75" t="s">
        <v>101</v>
      </c>
      <c r="G190" s="165">
        <v>1.2</v>
      </c>
      <c r="H190" s="220">
        <v>78.040000000000006</v>
      </c>
      <c r="I190" s="164">
        <v>0.24179999999999999</v>
      </c>
      <c r="J190" s="220">
        <v>96.91</v>
      </c>
      <c r="K190" s="220">
        <v>116.29</v>
      </c>
    </row>
    <row r="191" spans="1:11" ht="20.399999999999999" x14ac:dyDescent="0.3">
      <c r="A191" s="75" t="s">
        <v>300</v>
      </c>
      <c r="B191" s="75">
        <v>93382</v>
      </c>
      <c r="C191" s="75" t="s">
        <v>51</v>
      </c>
      <c r="D191" s="75" t="s">
        <v>52</v>
      </c>
      <c r="E191" s="76" t="s">
        <v>220</v>
      </c>
      <c r="F191" s="75" t="s">
        <v>101</v>
      </c>
      <c r="G191" s="165">
        <v>0.81</v>
      </c>
      <c r="H191" s="220">
        <v>25.02</v>
      </c>
      <c r="I191" s="164">
        <v>0.24179999999999999</v>
      </c>
      <c r="J191" s="220">
        <v>31.06</v>
      </c>
      <c r="K191" s="220">
        <v>25.15</v>
      </c>
    </row>
    <row r="192" spans="1:11" ht="30.6" x14ac:dyDescent="0.3">
      <c r="A192" s="75" t="s">
        <v>301</v>
      </c>
      <c r="B192" s="75">
        <v>94969</v>
      </c>
      <c r="C192" s="75" t="s">
        <v>51</v>
      </c>
      <c r="D192" s="75" t="s">
        <v>52</v>
      </c>
      <c r="E192" s="76" t="s">
        <v>776</v>
      </c>
      <c r="F192" s="75" t="s">
        <v>101</v>
      </c>
      <c r="G192" s="165">
        <v>0.26</v>
      </c>
      <c r="H192" s="220">
        <v>437.73</v>
      </c>
      <c r="I192" s="164">
        <v>0.24179999999999999</v>
      </c>
      <c r="J192" s="220">
        <v>543.57000000000005</v>
      </c>
      <c r="K192" s="220">
        <v>141.32</v>
      </c>
    </row>
    <row r="193" spans="1:11" ht="20.399999999999999" x14ac:dyDescent="0.3">
      <c r="A193" s="75" t="s">
        <v>302</v>
      </c>
      <c r="B193" s="75">
        <v>96985</v>
      </c>
      <c r="C193" s="75" t="s">
        <v>51</v>
      </c>
      <c r="D193" s="75" t="s">
        <v>52</v>
      </c>
      <c r="E193" s="76" t="s">
        <v>223</v>
      </c>
      <c r="F193" s="75" t="s">
        <v>37</v>
      </c>
      <c r="G193" s="165">
        <v>2</v>
      </c>
      <c r="H193" s="220">
        <v>94.75</v>
      </c>
      <c r="I193" s="164">
        <v>0.24179999999999999</v>
      </c>
      <c r="J193" s="220">
        <v>117.66</v>
      </c>
      <c r="K193" s="220">
        <v>235.32</v>
      </c>
    </row>
    <row r="194" spans="1:11" ht="30.6" x14ac:dyDescent="0.3">
      <c r="A194" s="75" t="s">
        <v>303</v>
      </c>
      <c r="B194" s="75">
        <v>104751</v>
      </c>
      <c r="C194" s="75" t="s">
        <v>51</v>
      </c>
      <c r="D194" s="75" t="s">
        <v>52</v>
      </c>
      <c r="E194" s="76" t="s">
        <v>777</v>
      </c>
      <c r="F194" s="75" t="s">
        <v>37</v>
      </c>
      <c r="G194" s="165">
        <v>2</v>
      </c>
      <c r="H194" s="220">
        <v>25.31</v>
      </c>
      <c r="I194" s="164">
        <v>0.24179999999999999</v>
      </c>
      <c r="J194" s="220">
        <v>31.42</v>
      </c>
      <c r="K194" s="220">
        <v>62.84</v>
      </c>
    </row>
    <row r="195" spans="1:11" ht="30.6" x14ac:dyDescent="0.3">
      <c r="A195" s="75" t="s">
        <v>304</v>
      </c>
      <c r="B195" s="75" t="s">
        <v>226</v>
      </c>
      <c r="C195" s="75" t="s">
        <v>51</v>
      </c>
      <c r="D195" s="75" t="s">
        <v>52</v>
      </c>
      <c r="E195" s="76" t="s">
        <v>778</v>
      </c>
      <c r="F195" s="75" t="s">
        <v>37</v>
      </c>
      <c r="G195" s="165">
        <v>1</v>
      </c>
      <c r="H195" s="220">
        <v>49</v>
      </c>
      <c r="I195" s="164">
        <v>0.24179999999999999</v>
      </c>
      <c r="J195" s="220">
        <v>60.84</v>
      </c>
      <c r="K195" s="220">
        <v>60.84</v>
      </c>
    </row>
    <row r="196" spans="1:11" x14ac:dyDescent="0.3">
      <c r="A196" s="77"/>
      <c r="B196" s="77"/>
      <c r="C196" s="77"/>
      <c r="D196" s="77"/>
      <c r="E196" s="78"/>
      <c r="F196" s="77"/>
      <c r="G196" s="197"/>
      <c r="H196" s="231"/>
      <c r="I196" s="77"/>
      <c r="J196" s="231"/>
      <c r="K196" s="231"/>
    </row>
    <row r="197" spans="1:11" x14ac:dyDescent="0.3">
      <c r="A197" s="79"/>
      <c r="B197" s="79"/>
      <c r="C197" s="79"/>
      <c r="D197" s="79"/>
      <c r="E197" s="80"/>
      <c r="F197" s="79"/>
      <c r="G197" s="198"/>
      <c r="H197" s="232"/>
      <c r="I197" s="79"/>
      <c r="J197" s="232"/>
      <c r="K197" s="232"/>
    </row>
    <row r="198" spans="1:11" ht="20.399999999999999" x14ac:dyDescent="0.3">
      <c r="A198" s="81" t="s">
        <v>305</v>
      </c>
      <c r="B198" s="82"/>
      <c r="C198" s="82"/>
      <c r="D198" s="82"/>
      <c r="E198" s="83" t="s">
        <v>306</v>
      </c>
      <c r="F198" s="82"/>
      <c r="G198" s="199"/>
      <c r="H198" s="233"/>
      <c r="I198" s="82"/>
      <c r="J198" s="233"/>
      <c r="K198" s="251">
        <v>37406.189999999995</v>
      </c>
    </row>
    <row r="199" spans="1:11" x14ac:dyDescent="0.3">
      <c r="A199" s="84" t="s">
        <v>307</v>
      </c>
      <c r="B199" s="77"/>
      <c r="C199" s="77"/>
      <c r="D199" s="77"/>
      <c r="E199" s="85" t="s">
        <v>48</v>
      </c>
      <c r="F199" s="77"/>
      <c r="G199" s="197"/>
      <c r="H199" s="231"/>
      <c r="I199" s="77"/>
      <c r="J199" s="231"/>
      <c r="K199" s="252">
        <v>6042.0299999999988</v>
      </c>
    </row>
    <row r="200" spans="1:11" ht="20.399999999999999" x14ac:dyDescent="0.3">
      <c r="A200" s="75" t="s">
        <v>308</v>
      </c>
      <c r="B200" s="75" t="s">
        <v>160</v>
      </c>
      <c r="C200" s="75" t="s">
        <v>51</v>
      </c>
      <c r="D200" s="75" t="s">
        <v>52</v>
      </c>
      <c r="E200" s="76" t="s">
        <v>779</v>
      </c>
      <c r="F200" s="75" t="s">
        <v>37</v>
      </c>
      <c r="G200" s="165">
        <v>1</v>
      </c>
      <c r="H200" s="220">
        <v>1713.91</v>
      </c>
      <c r="I200" s="164">
        <v>0.24179999999999999</v>
      </c>
      <c r="J200" s="220">
        <v>2128.33</v>
      </c>
      <c r="K200" s="220">
        <v>2128.33</v>
      </c>
    </row>
    <row r="201" spans="1:11" ht="40.799999999999997" x14ac:dyDescent="0.3">
      <c r="A201" s="75" t="s">
        <v>309</v>
      </c>
      <c r="B201" s="75" t="s">
        <v>162</v>
      </c>
      <c r="C201" s="75" t="s">
        <v>51</v>
      </c>
      <c r="D201" s="75" t="s">
        <v>52</v>
      </c>
      <c r="E201" s="76" t="s">
        <v>760</v>
      </c>
      <c r="F201" s="75" t="s">
        <v>37</v>
      </c>
      <c r="G201" s="165">
        <v>1</v>
      </c>
      <c r="H201" s="220">
        <v>2252.69</v>
      </c>
      <c r="I201" s="164">
        <v>0.24179999999999999</v>
      </c>
      <c r="J201" s="220">
        <v>2797.39</v>
      </c>
      <c r="K201" s="220">
        <v>2797.39</v>
      </c>
    </row>
    <row r="202" spans="1:11" ht="30.6" x14ac:dyDescent="0.3">
      <c r="A202" s="75" t="s">
        <v>310</v>
      </c>
      <c r="B202" s="75" t="s">
        <v>164</v>
      </c>
      <c r="C202" s="75" t="s">
        <v>51</v>
      </c>
      <c r="D202" s="75" t="s">
        <v>52</v>
      </c>
      <c r="E202" s="76" t="s">
        <v>761</v>
      </c>
      <c r="F202" s="75" t="s">
        <v>37</v>
      </c>
      <c r="G202" s="165">
        <v>1</v>
      </c>
      <c r="H202" s="220">
        <v>898.95</v>
      </c>
      <c r="I202" s="164">
        <v>0.24179999999999999</v>
      </c>
      <c r="J202" s="220">
        <v>1116.31</v>
      </c>
      <c r="K202" s="220">
        <v>1116.31</v>
      </c>
    </row>
    <row r="203" spans="1:11" ht="20.399999999999999" x14ac:dyDescent="0.3">
      <c r="A203" s="84" t="s">
        <v>311</v>
      </c>
      <c r="B203" s="77"/>
      <c r="C203" s="77"/>
      <c r="D203" s="77"/>
      <c r="E203" s="85" t="s">
        <v>166</v>
      </c>
      <c r="F203" s="77"/>
      <c r="G203" s="197"/>
      <c r="H203" s="231"/>
      <c r="I203" s="77"/>
      <c r="J203" s="231"/>
      <c r="K203" s="252">
        <v>9248.5400000000009</v>
      </c>
    </row>
    <row r="204" spans="1:11" ht="51" x14ac:dyDescent="0.3">
      <c r="A204" s="75" t="s">
        <v>312</v>
      </c>
      <c r="B204" s="75" t="s">
        <v>313</v>
      </c>
      <c r="C204" s="75" t="s">
        <v>51</v>
      </c>
      <c r="D204" s="75" t="s">
        <v>52</v>
      </c>
      <c r="E204" s="76" t="s">
        <v>782</v>
      </c>
      <c r="F204" s="75" t="s">
        <v>37</v>
      </c>
      <c r="G204" s="165">
        <v>1</v>
      </c>
      <c r="H204" s="220">
        <v>4067.2</v>
      </c>
      <c r="I204" s="164">
        <v>0.24179999999999999</v>
      </c>
      <c r="J204" s="220">
        <v>5050.6400000000003</v>
      </c>
      <c r="K204" s="220">
        <v>5050.6400000000003</v>
      </c>
    </row>
    <row r="205" spans="1:11" ht="30.6" x14ac:dyDescent="0.3">
      <c r="A205" s="75" t="s">
        <v>314</v>
      </c>
      <c r="B205" s="75" t="s">
        <v>170</v>
      </c>
      <c r="C205" s="75" t="s">
        <v>51</v>
      </c>
      <c r="D205" s="75" t="s">
        <v>52</v>
      </c>
      <c r="E205" s="76" t="s">
        <v>763</v>
      </c>
      <c r="F205" s="75" t="s">
        <v>67</v>
      </c>
      <c r="G205" s="165">
        <v>80</v>
      </c>
      <c r="H205" s="220">
        <v>21.17</v>
      </c>
      <c r="I205" s="164">
        <v>0.24179999999999999</v>
      </c>
      <c r="J205" s="220">
        <v>26.28</v>
      </c>
      <c r="K205" s="220">
        <v>2102.4</v>
      </c>
    </row>
    <row r="206" spans="1:11" ht="20.399999999999999" x14ac:dyDescent="0.3">
      <c r="A206" s="75" t="s">
        <v>315</v>
      </c>
      <c r="B206" s="75" t="s">
        <v>172</v>
      </c>
      <c r="C206" s="75" t="s">
        <v>51</v>
      </c>
      <c r="D206" s="75" t="s">
        <v>52</v>
      </c>
      <c r="E206" s="76" t="s">
        <v>173</v>
      </c>
      <c r="F206" s="75" t="s">
        <v>67</v>
      </c>
      <c r="G206" s="165">
        <v>90</v>
      </c>
      <c r="H206" s="220">
        <v>9.24</v>
      </c>
      <c r="I206" s="164">
        <v>0.24179999999999999</v>
      </c>
      <c r="J206" s="220">
        <v>11.47</v>
      </c>
      <c r="K206" s="220">
        <v>1032.3</v>
      </c>
    </row>
    <row r="207" spans="1:11" ht="20.399999999999999" x14ac:dyDescent="0.3">
      <c r="A207" s="75" t="s">
        <v>316</v>
      </c>
      <c r="B207" s="75" t="s">
        <v>175</v>
      </c>
      <c r="C207" s="75" t="s">
        <v>51</v>
      </c>
      <c r="D207" s="75" t="s">
        <v>52</v>
      </c>
      <c r="E207" s="76" t="s">
        <v>176</v>
      </c>
      <c r="F207" s="75" t="s">
        <v>67</v>
      </c>
      <c r="G207" s="165">
        <v>90</v>
      </c>
      <c r="H207" s="220">
        <v>7.32</v>
      </c>
      <c r="I207" s="164">
        <v>0.24179999999999999</v>
      </c>
      <c r="J207" s="220">
        <v>9.08</v>
      </c>
      <c r="K207" s="220">
        <v>817.2</v>
      </c>
    </row>
    <row r="208" spans="1:11" ht="20.399999999999999" x14ac:dyDescent="0.3">
      <c r="A208" s="75" t="s">
        <v>317</v>
      </c>
      <c r="B208" s="75" t="s">
        <v>178</v>
      </c>
      <c r="C208" s="75" t="s">
        <v>51</v>
      </c>
      <c r="D208" s="75" t="s">
        <v>52</v>
      </c>
      <c r="E208" s="76" t="s">
        <v>179</v>
      </c>
      <c r="F208" s="75" t="s">
        <v>67</v>
      </c>
      <c r="G208" s="165">
        <v>82</v>
      </c>
      <c r="H208" s="220">
        <v>2.42</v>
      </c>
      <c r="I208" s="164">
        <v>0.24179999999999999</v>
      </c>
      <c r="J208" s="220">
        <v>3</v>
      </c>
      <c r="K208" s="220">
        <v>246</v>
      </c>
    </row>
    <row r="209" spans="1:11" ht="20.399999999999999" x14ac:dyDescent="0.3">
      <c r="A209" s="84" t="s">
        <v>318</v>
      </c>
      <c r="B209" s="77"/>
      <c r="C209" s="77"/>
      <c r="D209" s="77"/>
      <c r="E209" s="85" t="s">
        <v>181</v>
      </c>
      <c r="F209" s="77"/>
      <c r="G209" s="197"/>
      <c r="H209" s="231"/>
      <c r="I209" s="77"/>
      <c r="J209" s="231"/>
      <c r="K209" s="252">
        <v>9031.81</v>
      </c>
    </row>
    <row r="210" spans="1:11" ht="30.6" x14ac:dyDescent="0.3">
      <c r="A210" s="75" t="s">
        <v>319</v>
      </c>
      <c r="B210" s="75" t="s">
        <v>183</v>
      </c>
      <c r="C210" s="75" t="s">
        <v>51</v>
      </c>
      <c r="D210" s="75" t="s">
        <v>52</v>
      </c>
      <c r="E210" s="76" t="s">
        <v>764</v>
      </c>
      <c r="F210" s="75" t="s">
        <v>37</v>
      </c>
      <c r="G210" s="165">
        <v>1</v>
      </c>
      <c r="H210" s="220">
        <v>590.95000000000005</v>
      </c>
      <c r="I210" s="164">
        <v>0.24179999999999999</v>
      </c>
      <c r="J210" s="220">
        <v>733.84</v>
      </c>
      <c r="K210" s="220">
        <v>733.84</v>
      </c>
    </row>
    <row r="211" spans="1:11" ht="40.799999999999997" x14ac:dyDescent="0.3">
      <c r="A211" s="75" t="s">
        <v>320</v>
      </c>
      <c r="B211" s="75" t="s">
        <v>185</v>
      </c>
      <c r="C211" s="75" t="s">
        <v>51</v>
      </c>
      <c r="D211" s="75" t="s">
        <v>52</v>
      </c>
      <c r="E211" s="76" t="s">
        <v>765</v>
      </c>
      <c r="F211" s="75" t="s">
        <v>37</v>
      </c>
      <c r="G211" s="165">
        <v>1</v>
      </c>
      <c r="H211" s="220">
        <v>1439.79</v>
      </c>
      <c r="I211" s="164">
        <v>0.24179999999999999</v>
      </c>
      <c r="J211" s="220">
        <v>1787.93</v>
      </c>
      <c r="K211" s="220">
        <v>1787.93</v>
      </c>
    </row>
    <row r="212" spans="1:11" ht="40.799999999999997" x14ac:dyDescent="0.3">
      <c r="A212" s="75" t="s">
        <v>321</v>
      </c>
      <c r="B212" s="75" t="s">
        <v>187</v>
      </c>
      <c r="C212" s="75" t="s">
        <v>51</v>
      </c>
      <c r="D212" s="75" t="s">
        <v>52</v>
      </c>
      <c r="E212" s="76" t="s">
        <v>766</v>
      </c>
      <c r="F212" s="75" t="s">
        <v>37</v>
      </c>
      <c r="G212" s="165">
        <v>1</v>
      </c>
      <c r="H212" s="220">
        <v>5242.43</v>
      </c>
      <c r="I212" s="164">
        <v>0.24179999999999999</v>
      </c>
      <c r="J212" s="220">
        <v>6510.04</v>
      </c>
      <c r="K212" s="220">
        <v>6510.04</v>
      </c>
    </row>
    <row r="213" spans="1:11" x14ac:dyDescent="0.3">
      <c r="A213" s="84" t="s">
        <v>322</v>
      </c>
      <c r="B213" s="77"/>
      <c r="C213" s="77"/>
      <c r="D213" s="77"/>
      <c r="E213" s="85" t="s">
        <v>189</v>
      </c>
      <c r="F213" s="77"/>
      <c r="G213" s="197"/>
      <c r="H213" s="231"/>
      <c r="I213" s="77"/>
      <c r="J213" s="231"/>
      <c r="K213" s="252">
        <v>3068.98</v>
      </c>
    </row>
    <row r="214" spans="1:11" ht="30.6" x14ac:dyDescent="0.3">
      <c r="A214" s="75" t="s">
        <v>323</v>
      </c>
      <c r="B214" s="75" t="s">
        <v>191</v>
      </c>
      <c r="C214" s="75" t="s">
        <v>51</v>
      </c>
      <c r="D214" s="75" t="s">
        <v>52</v>
      </c>
      <c r="E214" s="76" t="s">
        <v>767</v>
      </c>
      <c r="F214" s="75" t="s">
        <v>67</v>
      </c>
      <c r="G214" s="165">
        <v>100</v>
      </c>
      <c r="H214" s="220">
        <v>24.18</v>
      </c>
      <c r="I214" s="164">
        <v>0.24179999999999999</v>
      </c>
      <c r="J214" s="220">
        <v>30.02</v>
      </c>
      <c r="K214" s="220">
        <v>3002</v>
      </c>
    </row>
    <row r="215" spans="1:11" ht="30.6" x14ac:dyDescent="0.3">
      <c r="A215" s="75" t="s">
        <v>324</v>
      </c>
      <c r="B215" s="75">
        <v>89413</v>
      </c>
      <c r="C215" s="75" t="s">
        <v>51</v>
      </c>
      <c r="D215" s="75" t="s">
        <v>52</v>
      </c>
      <c r="E215" s="76" t="s">
        <v>768</v>
      </c>
      <c r="F215" s="75" t="s">
        <v>37</v>
      </c>
      <c r="G215" s="165">
        <v>4</v>
      </c>
      <c r="H215" s="220">
        <v>11.26</v>
      </c>
      <c r="I215" s="164">
        <v>0.24179999999999999</v>
      </c>
      <c r="J215" s="220">
        <v>13.98</v>
      </c>
      <c r="K215" s="220">
        <v>55.92</v>
      </c>
    </row>
    <row r="216" spans="1:11" ht="30.6" x14ac:dyDescent="0.3">
      <c r="A216" s="75" t="s">
        <v>325</v>
      </c>
      <c r="B216" s="75">
        <v>89386</v>
      </c>
      <c r="C216" s="75" t="s">
        <v>51</v>
      </c>
      <c r="D216" s="75" t="s">
        <v>52</v>
      </c>
      <c r="E216" s="76" t="s">
        <v>769</v>
      </c>
      <c r="F216" s="75" t="s">
        <v>37</v>
      </c>
      <c r="G216" s="165">
        <v>1</v>
      </c>
      <c r="H216" s="220">
        <v>8.91</v>
      </c>
      <c r="I216" s="164">
        <v>0.24179999999999999</v>
      </c>
      <c r="J216" s="220">
        <v>11.06</v>
      </c>
      <c r="K216" s="220">
        <v>11.06</v>
      </c>
    </row>
    <row r="217" spans="1:11" x14ac:dyDescent="0.3">
      <c r="A217" s="84" t="s">
        <v>326</v>
      </c>
      <c r="B217" s="77"/>
      <c r="C217" s="77"/>
      <c r="D217" s="77"/>
      <c r="E217" s="85" t="s">
        <v>195</v>
      </c>
      <c r="F217" s="77"/>
      <c r="G217" s="197"/>
      <c r="H217" s="231"/>
      <c r="I217" s="77"/>
      <c r="J217" s="231"/>
      <c r="K217" s="252">
        <v>10014.829999999998</v>
      </c>
    </row>
    <row r="218" spans="1:11" ht="30.6" x14ac:dyDescent="0.3">
      <c r="A218" s="75" t="s">
        <v>327</v>
      </c>
      <c r="B218" s="75">
        <v>91931</v>
      </c>
      <c r="C218" s="75" t="s">
        <v>51</v>
      </c>
      <c r="D218" s="75" t="s">
        <v>52</v>
      </c>
      <c r="E218" s="76" t="s">
        <v>770</v>
      </c>
      <c r="F218" s="75" t="s">
        <v>67</v>
      </c>
      <c r="G218" s="165">
        <v>140</v>
      </c>
      <c r="H218" s="220">
        <v>8.41</v>
      </c>
      <c r="I218" s="164">
        <v>0.24179999999999999</v>
      </c>
      <c r="J218" s="220">
        <v>10.44</v>
      </c>
      <c r="K218" s="220">
        <v>1461.6</v>
      </c>
    </row>
    <row r="219" spans="1:11" ht="20.399999999999999" x14ac:dyDescent="0.3">
      <c r="A219" s="75" t="s">
        <v>328</v>
      </c>
      <c r="B219" s="75" t="s">
        <v>198</v>
      </c>
      <c r="C219" s="75" t="s">
        <v>51</v>
      </c>
      <c r="D219" s="75" t="s">
        <v>52</v>
      </c>
      <c r="E219" s="76" t="s">
        <v>199</v>
      </c>
      <c r="F219" s="75" t="s">
        <v>37</v>
      </c>
      <c r="G219" s="165">
        <v>1</v>
      </c>
      <c r="H219" s="220">
        <v>105.47</v>
      </c>
      <c r="I219" s="164">
        <v>0.24179999999999999</v>
      </c>
      <c r="J219" s="220">
        <v>130.97</v>
      </c>
      <c r="K219" s="220">
        <v>130.97</v>
      </c>
    </row>
    <row r="220" spans="1:11" ht="30.6" x14ac:dyDescent="0.3">
      <c r="A220" s="75" t="s">
        <v>329</v>
      </c>
      <c r="B220" s="75" t="s">
        <v>201</v>
      </c>
      <c r="C220" s="75" t="s">
        <v>51</v>
      </c>
      <c r="D220" s="75" t="s">
        <v>52</v>
      </c>
      <c r="E220" s="76" t="s">
        <v>771</v>
      </c>
      <c r="F220" s="75" t="s">
        <v>67</v>
      </c>
      <c r="G220" s="165">
        <v>100</v>
      </c>
      <c r="H220" s="220">
        <v>4.3899999999999997</v>
      </c>
      <c r="I220" s="164">
        <v>0.24179999999999999</v>
      </c>
      <c r="J220" s="220">
        <v>5.45</v>
      </c>
      <c r="K220" s="220">
        <v>545</v>
      </c>
    </row>
    <row r="221" spans="1:11" ht="30.6" x14ac:dyDescent="0.3">
      <c r="A221" s="86" t="s">
        <v>330</v>
      </c>
      <c r="B221" s="86">
        <v>95727</v>
      </c>
      <c r="C221" s="86" t="s">
        <v>51</v>
      </c>
      <c r="D221" s="86" t="s">
        <v>52</v>
      </c>
      <c r="E221" s="87" t="s">
        <v>772</v>
      </c>
      <c r="F221" s="86" t="s">
        <v>67</v>
      </c>
      <c r="G221" s="167">
        <v>186</v>
      </c>
      <c r="H221" s="220">
        <v>18.5</v>
      </c>
      <c r="I221" s="166">
        <v>0.24179999999999999</v>
      </c>
      <c r="J221" s="220">
        <v>22.97</v>
      </c>
      <c r="K221" s="220">
        <v>4272.42</v>
      </c>
    </row>
    <row r="222" spans="1:11" ht="30.6" x14ac:dyDescent="0.3">
      <c r="A222" s="88" t="s">
        <v>331</v>
      </c>
      <c r="B222" s="88">
        <v>91884</v>
      </c>
      <c r="C222" s="88" t="s">
        <v>51</v>
      </c>
      <c r="D222" s="88" t="s">
        <v>52</v>
      </c>
      <c r="E222" s="89" t="s">
        <v>773</v>
      </c>
      <c r="F222" s="88" t="s">
        <v>37</v>
      </c>
      <c r="G222" s="169">
        <v>62</v>
      </c>
      <c r="H222" s="220">
        <v>11.01</v>
      </c>
      <c r="I222" s="168">
        <v>0.24179999999999999</v>
      </c>
      <c r="J222" s="220">
        <v>13.67</v>
      </c>
      <c r="K222" s="220">
        <v>847.54</v>
      </c>
    </row>
    <row r="223" spans="1:11" ht="30.6" x14ac:dyDescent="0.3">
      <c r="A223" s="88" t="s">
        <v>332</v>
      </c>
      <c r="B223" s="88">
        <v>91914</v>
      </c>
      <c r="C223" s="88" t="s">
        <v>51</v>
      </c>
      <c r="D223" s="88" t="s">
        <v>52</v>
      </c>
      <c r="E223" s="89" t="s">
        <v>774</v>
      </c>
      <c r="F223" s="88" t="s">
        <v>37</v>
      </c>
      <c r="G223" s="169">
        <v>8</v>
      </c>
      <c r="H223" s="220">
        <v>17.45</v>
      </c>
      <c r="I223" s="168">
        <v>0.24179999999999999</v>
      </c>
      <c r="J223" s="220">
        <v>21.66</v>
      </c>
      <c r="K223" s="220">
        <v>173.28</v>
      </c>
    </row>
    <row r="224" spans="1:11" ht="30.6" x14ac:dyDescent="0.3">
      <c r="A224" s="88" t="s">
        <v>333</v>
      </c>
      <c r="B224" s="88">
        <v>91916</v>
      </c>
      <c r="C224" s="88" t="s">
        <v>51</v>
      </c>
      <c r="D224" s="88" t="s">
        <v>52</v>
      </c>
      <c r="E224" s="89" t="s">
        <v>775</v>
      </c>
      <c r="F224" s="88" t="s">
        <v>37</v>
      </c>
      <c r="G224" s="169">
        <v>2</v>
      </c>
      <c r="H224" s="220">
        <v>19.43</v>
      </c>
      <c r="I224" s="168">
        <v>0.24179999999999999</v>
      </c>
      <c r="J224" s="220">
        <v>24.12</v>
      </c>
      <c r="K224" s="220">
        <v>48.24</v>
      </c>
    </row>
    <row r="225" spans="1:11" ht="20.399999999999999" x14ac:dyDescent="0.3">
      <c r="A225" s="88" t="s">
        <v>334</v>
      </c>
      <c r="B225" s="88" t="s">
        <v>207</v>
      </c>
      <c r="C225" s="88" t="s">
        <v>51</v>
      </c>
      <c r="D225" s="88" t="s">
        <v>52</v>
      </c>
      <c r="E225" s="89" t="s">
        <v>208</v>
      </c>
      <c r="F225" s="88" t="s">
        <v>37</v>
      </c>
      <c r="G225" s="169">
        <v>1</v>
      </c>
      <c r="H225" s="220">
        <v>96.06</v>
      </c>
      <c r="I225" s="168">
        <v>0.24179999999999999</v>
      </c>
      <c r="J225" s="220">
        <v>119.28</v>
      </c>
      <c r="K225" s="220">
        <v>119.28</v>
      </c>
    </row>
    <row r="226" spans="1:11" ht="20.399999999999999" x14ac:dyDescent="0.3">
      <c r="A226" s="88" t="s">
        <v>335</v>
      </c>
      <c r="B226" s="88" t="s">
        <v>210</v>
      </c>
      <c r="C226" s="88" t="s">
        <v>51</v>
      </c>
      <c r="D226" s="88" t="s">
        <v>52</v>
      </c>
      <c r="E226" s="89" t="s">
        <v>211</v>
      </c>
      <c r="F226" s="88" t="s">
        <v>37</v>
      </c>
      <c r="G226" s="169">
        <v>1</v>
      </c>
      <c r="H226" s="220">
        <v>1078.28</v>
      </c>
      <c r="I226" s="168">
        <v>0.24179999999999999</v>
      </c>
      <c r="J226" s="220">
        <v>1339</v>
      </c>
      <c r="K226" s="220">
        <v>1339</v>
      </c>
    </row>
    <row r="227" spans="1:11" ht="20.399999999999999" x14ac:dyDescent="0.3">
      <c r="A227" s="88" t="s">
        <v>336</v>
      </c>
      <c r="B227" s="88" t="s">
        <v>213</v>
      </c>
      <c r="C227" s="88" t="s">
        <v>51</v>
      </c>
      <c r="D227" s="88" t="s">
        <v>52</v>
      </c>
      <c r="E227" s="89" t="s">
        <v>214</v>
      </c>
      <c r="F227" s="88" t="s">
        <v>37</v>
      </c>
      <c r="G227" s="169">
        <v>1</v>
      </c>
      <c r="H227" s="220">
        <v>331.95</v>
      </c>
      <c r="I227" s="168">
        <v>0.24179999999999999</v>
      </c>
      <c r="J227" s="220">
        <v>412.21</v>
      </c>
      <c r="K227" s="220">
        <v>412.21</v>
      </c>
    </row>
    <row r="228" spans="1:11" ht="20.399999999999999" x14ac:dyDescent="0.3">
      <c r="A228" s="88" t="s">
        <v>337</v>
      </c>
      <c r="B228" s="88">
        <v>93655</v>
      </c>
      <c r="C228" s="88" t="s">
        <v>51</v>
      </c>
      <c r="D228" s="88" t="s">
        <v>52</v>
      </c>
      <c r="E228" s="89" t="s">
        <v>216</v>
      </c>
      <c r="F228" s="88" t="s">
        <v>37</v>
      </c>
      <c r="G228" s="169">
        <v>1</v>
      </c>
      <c r="H228" s="220">
        <v>18.95</v>
      </c>
      <c r="I228" s="168">
        <v>0.24179999999999999</v>
      </c>
      <c r="J228" s="220">
        <v>23.53</v>
      </c>
      <c r="K228" s="220">
        <v>23.53</v>
      </c>
    </row>
    <row r="229" spans="1:11" ht="20.399999999999999" x14ac:dyDescent="0.3">
      <c r="A229" s="88" t="s">
        <v>338</v>
      </c>
      <c r="B229" s="88">
        <v>93358</v>
      </c>
      <c r="C229" s="88" t="s">
        <v>51</v>
      </c>
      <c r="D229" s="88" t="s">
        <v>52</v>
      </c>
      <c r="E229" s="89" t="s">
        <v>218</v>
      </c>
      <c r="F229" s="88" t="s">
        <v>101</v>
      </c>
      <c r="G229" s="169">
        <v>1.2</v>
      </c>
      <c r="H229" s="220">
        <v>78.040000000000006</v>
      </c>
      <c r="I229" s="168">
        <v>0.24179999999999999</v>
      </c>
      <c r="J229" s="220">
        <v>96.91</v>
      </c>
      <c r="K229" s="220">
        <v>116.29</v>
      </c>
    </row>
    <row r="230" spans="1:11" ht="20.399999999999999" x14ac:dyDescent="0.3">
      <c r="A230" s="88" t="s">
        <v>339</v>
      </c>
      <c r="B230" s="88">
        <v>93382</v>
      </c>
      <c r="C230" s="88" t="s">
        <v>51</v>
      </c>
      <c r="D230" s="88" t="s">
        <v>52</v>
      </c>
      <c r="E230" s="89" t="s">
        <v>220</v>
      </c>
      <c r="F230" s="88" t="s">
        <v>101</v>
      </c>
      <c r="G230" s="169">
        <v>0.81</v>
      </c>
      <c r="H230" s="220">
        <v>25.02</v>
      </c>
      <c r="I230" s="168">
        <v>0.24179999999999999</v>
      </c>
      <c r="J230" s="220">
        <v>31.06</v>
      </c>
      <c r="K230" s="220">
        <v>25.15</v>
      </c>
    </row>
    <row r="231" spans="1:11" ht="30.6" x14ac:dyDescent="0.3">
      <c r="A231" s="88" t="s">
        <v>340</v>
      </c>
      <c r="B231" s="88">
        <v>94969</v>
      </c>
      <c r="C231" s="88" t="s">
        <v>51</v>
      </c>
      <c r="D231" s="88" t="s">
        <v>52</v>
      </c>
      <c r="E231" s="89" t="s">
        <v>776</v>
      </c>
      <c r="F231" s="88" t="s">
        <v>101</v>
      </c>
      <c r="G231" s="169">
        <v>0.26</v>
      </c>
      <c r="H231" s="220">
        <v>437.73</v>
      </c>
      <c r="I231" s="168">
        <v>0.24179999999999999</v>
      </c>
      <c r="J231" s="220">
        <v>543.57000000000005</v>
      </c>
      <c r="K231" s="220">
        <v>141.32</v>
      </c>
    </row>
    <row r="232" spans="1:11" ht="20.399999999999999" x14ac:dyDescent="0.3">
      <c r="A232" s="88" t="s">
        <v>341</v>
      </c>
      <c r="B232" s="88">
        <v>96985</v>
      </c>
      <c r="C232" s="88" t="s">
        <v>51</v>
      </c>
      <c r="D232" s="88" t="s">
        <v>52</v>
      </c>
      <c r="E232" s="89" t="s">
        <v>223</v>
      </c>
      <c r="F232" s="88" t="s">
        <v>37</v>
      </c>
      <c r="G232" s="169">
        <v>2</v>
      </c>
      <c r="H232" s="220">
        <v>94.75</v>
      </c>
      <c r="I232" s="168">
        <v>0.24179999999999999</v>
      </c>
      <c r="J232" s="220">
        <v>117.66</v>
      </c>
      <c r="K232" s="220">
        <v>235.32</v>
      </c>
    </row>
    <row r="233" spans="1:11" ht="30.6" x14ac:dyDescent="0.3">
      <c r="A233" s="88" t="s">
        <v>342</v>
      </c>
      <c r="B233" s="88">
        <v>104751</v>
      </c>
      <c r="C233" s="88" t="s">
        <v>51</v>
      </c>
      <c r="D233" s="88" t="s">
        <v>52</v>
      </c>
      <c r="E233" s="89" t="s">
        <v>777</v>
      </c>
      <c r="F233" s="88" t="s">
        <v>37</v>
      </c>
      <c r="G233" s="169">
        <v>2</v>
      </c>
      <c r="H233" s="220">
        <v>25.31</v>
      </c>
      <c r="I233" s="168">
        <v>0.24179999999999999</v>
      </c>
      <c r="J233" s="220">
        <v>31.42</v>
      </c>
      <c r="K233" s="220">
        <v>62.84</v>
      </c>
    </row>
    <row r="234" spans="1:11" ht="30.6" x14ac:dyDescent="0.3">
      <c r="A234" s="88" t="s">
        <v>343</v>
      </c>
      <c r="B234" s="88" t="s">
        <v>226</v>
      </c>
      <c r="C234" s="88" t="s">
        <v>51</v>
      </c>
      <c r="D234" s="88" t="s">
        <v>52</v>
      </c>
      <c r="E234" s="89" t="s">
        <v>778</v>
      </c>
      <c r="F234" s="88" t="s">
        <v>37</v>
      </c>
      <c r="G234" s="169">
        <v>1</v>
      </c>
      <c r="H234" s="220">
        <v>49</v>
      </c>
      <c r="I234" s="168">
        <v>0.24179999999999999</v>
      </c>
      <c r="J234" s="220">
        <v>60.84</v>
      </c>
      <c r="K234" s="220">
        <v>60.84</v>
      </c>
    </row>
    <row r="235" spans="1:11" x14ac:dyDescent="0.3">
      <c r="A235" s="90"/>
      <c r="B235" s="90"/>
      <c r="C235" s="90"/>
      <c r="D235" s="90"/>
      <c r="E235" s="91"/>
      <c r="F235" s="90"/>
      <c r="G235" s="200"/>
      <c r="H235" s="234"/>
      <c r="I235" s="90"/>
      <c r="J235" s="234"/>
      <c r="K235" s="234"/>
    </row>
    <row r="236" spans="1:11" x14ac:dyDescent="0.3">
      <c r="A236" s="90"/>
      <c r="B236" s="90"/>
      <c r="C236" s="90"/>
      <c r="D236" s="90"/>
      <c r="E236" s="91"/>
      <c r="F236" s="90"/>
      <c r="G236" s="200"/>
      <c r="H236" s="234"/>
      <c r="I236" s="90"/>
      <c r="J236" s="234"/>
      <c r="K236" s="234"/>
    </row>
    <row r="237" spans="1:11" x14ac:dyDescent="0.3">
      <c r="A237" s="92"/>
      <c r="B237" s="92"/>
      <c r="C237" s="92"/>
      <c r="D237" s="92"/>
      <c r="E237" s="93"/>
      <c r="F237" s="92"/>
      <c r="G237" s="201"/>
      <c r="H237" s="235"/>
      <c r="I237" s="92"/>
      <c r="J237" s="235"/>
      <c r="K237" s="235"/>
    </row>
    <row r="238" spans="1:11" ht="20.399999999999999" x14ac:dyDescent="0.3">
      <c r="A238" s="94" t="s">
        <v>344</v>
      </c>
      <c r="B238" s="95"/>
      <c r="C238" s="95"/>
      <c r="D238" s="95"/>
      <c r="E238" s="96" t="s">
        <v>345</v>
      </c>
      <c r="F238" s="95"/>
      <c r="G238" s="202"/>
      <c r="H238" s="236"/>
      <c r="I238" s="95"/>
      <c r="J238" s="236"/>
      <c r="K238" s="253">
        <v>49667.100000000006</v>
      </c>
    </row>
    <row r="239" spans="1:11" x14ac:dyDescent="0.3">
      <c r="A239" s="97" t="s">
        <v>346</v>
      </c>
      <c r="B239" s="90"/>
      <c r="C239" s="90"/>
      <c r="D239" s="90"/>
      <c r="E239" s="98" t="s">
        <v>48</v>
      </c>
      <c r="F239" s="90"/>
      <c r="G239" s="200"/>
      <c r="H239" s="234"/>
      <c r="I239" s="90"/>
      <c r="J239" s="234"/>
      <c r="K239" s="254">
        <v>6042.0299999999988</v>
      </c>
    </row>
    <row r="240" spans="1:11" ht="30.6" x14ac:dyDescent="0.3">
      <c r="A240" s="88" t="s">
        <v>347</v>
      </c>
      <c r="B240" s="88" t="s">
        <v>160</v>
      </c>
      <c r="C240" s="88" t="s">
        <v>51</v>
      </c>
      <c r="D240" s="88" t="s">
        <v>52</v>
      </c>
      <c r="E240" s="89" t="s">
        <v>759</v>
      </c>
      <c r="F240" s="88" t="s">
        <v>37</v>
      </c>
      <c r="G240" s="169">
        <v>1</v>
      </c>
      <c r="H240" s="220">
        <v>1713.91</v>
      </c>
      <c r="I240" s="168">
        <v>0.24179999999999999</v>
      </c>
      <c r="J240" s="220">
        <v>2128.33</v>
      </c>
      <c r="K240" s="220">
        <v>2128.33</v>
      </c>
    </row>
    <row r="241" spans="1:11" ht="40.799999999999997" x14ac:dyDescent="0.3">
      <c r="A241" s="88" t="s">
        <v>348</v>
      </c>
      <c r="B241" s="88" t="s">
        <v>162</v>
      </c>
      <c r="C241" s="88" t="s">
        <v>51</v>
      </c>
      <c r="D241" s="88" t="s">
        <v>52</v>
      </c>
      <c r="E241" s="89" t="s">
        <v>760</v>
      </c>
      <c r="F241" s="88" t="s">
        <v>37</v>
      </c>
      <c r="G241" s="169">
        <v>1</v>
      </c>
      <c r="H241" s="220">
        <v>2252.69</v>
      </c>
      <c r="I241" s="168">
        <v>0.24179999999999999</v>
      </c>
      <c r="J241" s="220">
        <v>2797.39</v>
      </c>
      <c r="K241" s="220">
        <v>2797.39</v>
      </c>
    </row>
    <row r="242" spans="1:11" ht="30.6" x14ac:dyDescent="0.3">
      <c r="A242" s="88" t="s">
        <v>349</v>
      </c>
      <c r="B242" s="88" t="s">
        <v>164</v>
      </c>
      <c r="C242" s="88" t="s">
        <v>51</v>
      </c>
      <c r="D242" s="88" t="s">
        <v>52</v>
      </c>
      <c r="E242" s="89" t="s">
        <v>761</v>
      </c>
      <c r="F242" s="88" t="s">
        <v>37</v>
      </c>
      <c r="G242" s="169">
        <v>1</v>
      </c>
      <c r="H242" s="220">
        <v>898.95</v>
      </c>
      <c r="I242" s="168">
        <v>0.24179999999999999</v>
      </c>
      <c r="J242" s="220">
        <v>1116.31</v>
      </c>
      <c r="K242" s="220">
        <v>1116.31</v>
      </c>
    </row>
    <row r="243" spans="1:11" ht="20.399999999999999" x14ac:dyDescent="0.3">
      <c r="A243" s="97" t="s">
        <v>350</v>
      </c>
      <c r="B243" s="90"/>
      <c r="C243" s="90"/>
      <c r="D243" s="90"/>
      <c r="E243" s="98" t="s">
        <v>166</v>
      </c>
      <c r="F243" s="90"/>
      <c r="G243" s="200"/>
      <c r="H243" s="234"/>
      <c r="I243" s="90"/>
      <c r="J243" s="234"/>
      <c r="K243" s="254">
        <v>8995.3700000000008</v>
      </c>
    </row>
    <row r="244" spans="1:11" ht="51" x14ac:dyDescent="0.3">
      <c r="A244" s="88" t="s">
        <v>351</v>
      </c>
      <c r="B244" s="88" t="s">
        <v>168</v>
      </c>
      <c r="C244" s="88" t="s">
        <v>51</v>
      </c>
      <c r="D244" s="88" t="s">
        <v>52</v>
      </c>
      <c r="E244" s="89" t="s">
        <v>762</v>
      </c>
      <c r="F244" s="88" t="s">
        <v>37</v>
      </c>
      <c r="G244" s="169">
        <v>1</v>
      </c>
      <c r="H244" s="220">
        <v>3645.9</v>
      </c>
      <c r="I244" s="168">
        <v>0.24179999999999999</v>
      </c>
      <c r="J244" s="220">
        <v>4527.47</v>
      </c>
      <c r="K244" s="220">
        <v>4527.47</v>
      </c>
    </row>
    <row r="245" spans="1:11" ht="30.6" x14ac:dyDescent="0.3">
      <c r="A245" s="88" t="s">
        <v>352</v>
      </c>
      <c r="B245" s="88" t="s">
        <v>170</v>
      </c>
      <c r="C245" s="88" t="s">
        <v>51</v>
      </c>
      <c r="D245" s="88" t="s">
        <v>52</v>
      </c>
      <c r="E245" s="89" t="s">
        <v>763</v>
      </c>
      <c r="F245" s="88" t="s">
        <v>67</v>
      </c>
      <c r="G245" s="169">
        <v>80</v>
      </c>
      <c r="H245" s="220">
        <v>21.17</v>
      </c>
      <c r="I245" s="168">
        <v>0.24179999999999999</v>
      </c>
      <c r="J245" s="220">
        <v>26.28</v>
      </c>
      <c r="K245" s="220">
        <v>2102.4</v>
      </c>
    </row>
    <row r="246" spans="1:11" ht="20.399999999999999" x14ac:dyDescent="0.3">
      <c r="A246" s="88" t="s">
        <v>353</v>
      </c>
      <c r="B246" s="88" t="s">
        <v>172</v>
      </c>
      <c r="C246" s="88" t="s">
        <v>51</v>
      </c>
      <c r="D246" s="88" t="s">
        <v>52</v>
      </c>
      <c r="E246" s="89" t="s">
        <v>173</v>
      </c>
      <c r="F246" s="88" t="s">
        <v>67</v>
      </c>
      <c r="G246" s="169">
        <v>90</v>
      </c>
      <c r="H246" s="220">
        <v>9.24</v>
      </c>
      <c r="I246" s="168">
        <v>0.24179999999999999</v>
      </c>
      <c r="J246" s="220">
        <v>11.47</v>
      </c>
      <c r="K246" s="220">
        <v>1032.3</v>
      </c>
    </row>
    <row r="247" spans="1:11" ht="20.399999999999999" x14ac:dyDescent="0.3">
      <c r="A247" s="88" t="s">
        <v>354</v>
      </c>
      <c r="B247" s="88" t="s">
        <v>355</v>
      </c>
      <c r="C247" s="88" t="s">
        <v>51</v>
      </c>
      <c r="D247" s="88" t="s">
        <v>52</v>
      </c>
      <c r="E247" s="89" t="s">
        <v>356</v>
      </c>
      <c r="F247" s="88" t="s">
        <v>67</v>
      </c>
      <c r="G247" s="169">
        <v>180</v>
      </c>
      <c r="H247" s="220">
        <v>4.87</v>
      </c>
      <c r="I247" s="168">
        <v>0.24179999999999999</v>
      </c>
      <c r="J247" s="220">
        <v>6.04</v>
      </c>
      <c r="K247" s="220">
        <v>1087.2</v>
      </c>
    </row>
    <row r="248" spans="1:11" ht="20.399999999999999" x14ac:dyDescent="0.3">
      <c r="A248" s="88" t="s">
        <v>357</v>
      </c>
      <c r="B248" s="88" t="s">
        <v>178</v>
      </c>
      <c r="C248" s="88" t="s">
        <v>51</v>
      </c>
      <c r="D248" s="88" t="s">
        <v>52</v>
      </c>
      <c r="E248" s="89" t="s">
        <v>179</v>
      </c>
      <c r="F248" s="88" t="s">
        <v>67</v>
      </c>
      <c r="G248" s="169">
        <v>82</v>
      </c>
      <c r="H248" s="220">
        <v>2.42</v>
      </c>
      <c r="I248" s="168">
        <v>0.24179999999999999</v>
      </c>
      <c r="J248" s="220">
        <v>3</v>
      </c>
      <c r="K248" s="220">
        <v>246</v>
      </c>
    </row>
    <row r="249" spans="1:11" ht="20.399999999999999" x14ac:dyDescent="0.3">
      <c r="A249" s="97" t="s">
        <v>358</v>
      </c>
      <c r="B249" s="90"/>
      <c r="C249" s="90"/>
      <c r="D249" s="90"/>
      <c r="E249" s="98" t="s">
        <v>181</v>
      </c>
      <c r="F249" s="90"/>
      <c r="G249" s="200"/>
      <c r="H249" s="234"/>
      <c r="I249" s="90"/>
      <c r="J249" s="234"/>
      <c r="K249" s="254">
        <v>9031.81</v>
      </c>
    </row>
    <row r="250" spans="1:11" ht="30.6" x14ac:dyDescent="0.3">
      <c r="A250" s="88" t="s">
        <v>359</v>
      </c>
      <c r="B250" s="88" t="s">
        <v>183</v>
      </c>
      <c r="C250" s="88" t="s">
        <v>51</v>
      </c>
      <c r="D250" s="88" t="s">
        <v>52</v>
      </c>
      <c r="E250" s="89" t="s">
        <v>764</v>
      </c>
      <c r="F250" s="88" t="s">
        <v>37</v>
      </c>
      <c r="G250" s="169">
        <v>1</v>
      </c>
      <c r="H250" s="220">
        <v>590.95000000000005</v>
      </c>
      <c r="I250" s="168">
        <v>0.24179999999999999</v>
      </c>
      <c r="J250" s="220">
        <v>733.84</v>
      </c>
      <c r="K250" s="220">
        <v>733.84</v>
      </c>
    </row>
    <row r="251" spans="1:11" ht="40.799999999999997" x14ac:dyDescent="0.3">
      <c r="A251" s="88" t="s">
        <v>360</v>
      </c>
      <c r="B251" s="88" t="s">
        <v>185</v>
      </c>
      <c r="C251" s="88" t="s">
        <v>51</v>
      </c>
      <c r="D251" s="88" t="s">
        <v>52</v>
      </c>
      <c r="E251" s="89" t="s">
        <v>765</v>
      </c>
      <c r="F251" s="88" t="s">
        <v>37</v>
      </c>
      <c r="G251" s="169">
        <v>1</v>
      </c>
      <c r="H251" s="220">
        <v>1439.79</v>
      </c>
      <c r="I251" s="168">
        <v>0.24179999999999999</v>
      </c>
      <c r="J251" s="220">
        <v>1787.93</v>
      </c>
      <c r="K251" s="220">
        <v>1787.93</v>
      </c>
    </row>
    <row r="252" spans="1:11" ht="40.799999999999997" x14ac:dyDescent="0.3">
      <c r="A252" s="88" t="s">
        <v>361</v>
      </c>
      <c r="B252" s="88" t="s">
        <v>187</v>
      </c>
      <c r="C252" s="88" t="s">
        <v>51</v>
      </c>
      <c r="D252" s="88" t="s">
        <v>52</v>
      </c>
      <c r="E252" s="89" t="s">
        <v>766</v>
      </c>
      <c r="F252" s="88" t="s">
        <v>37</v>
      </c>
      <c r="G252" s="169">
        <v>1</v>
      </c>
      <c r="H252" s="220">
        <v>5242.43</v>
      </c>
      <c r="I252" s="168">
        <v>0.24179999999999999</v>
      </c>
      <c r="J252" s="220">
        <v>6510.04</v>
      </c>
      <c r="K252" s="220">
        <v>6510.04</v>
      </c>
    </row>
    <row r="253" spans="1:11" x14ac:dyDescent="0.3">
      <c r="A253" s="97" t="s">
        <v>362</v>
      </c>
      <c r="B253" s="90"/>
      <c r="C253" s="90"/>
      <c r="D253" s="90"/>
      <c r="E253" s="98" t="s">
        <v>189</v>
      </c>
      <c r="F253" s="90"/>
      <c r="G253" s="200"/>
      <c r="H253" s="234"/>
      <c r="I253" s="90"/>
      <c r="J253" s="234"/>
      <c r="K253" s="254">
        <v>3068.98</v>
      </c>
    </row>
    <row r="254" spans="1:11" ht="30.6" x14ac:dyDescent="0.3">
      <c r="A254" s="88" t="s">
        <v>363</v>
      </c>
      <c r="B254" s="88" t="s">
        <v>191</v>
      </c>
      <c r="C254" s="88" t="s">
        <v>51</v>
      </c>
      <c r="D254" s="88" t="s">
        <v>52</v>
      </c>
      <c r="E254" s="89" t="s">
        <v>767</v>
      </c>
      <c r="F254" s="88" t="s">
        <v>67</v>
      </c>
      <c r="G254" s="169">
        <v>100</v>
      </c>
      <c r="H254" s="220">
        <v>24.18</v>
      </c>
      <c r="I254" s="168">
        <v>0.24179999999999999</v>
      </c>
      <c r="J254" s="220">
        <v>30.02</v>
      </c>
      <c r="K254" s="220">
        <v>3002</v>
      </c>
    </row>
    <row r="255" spans="1:11" ht="30.6" x14ac:dyDescent="0.3">
      <c r="A255" s="88" t="s">
        <v>364</v>
      </c>
      <c r="B255" s="88">
        <v>89413</v>
      </c>
      <c r="C255" s="88" t="s">
        <v>51</v>
      </c>
      <c r="D255" s="88" t="s">
        <v>52</v>
      </c>
      <c r="E255" s="89" t="s">
        <v>768</v>
      </c>
      <c r="F255" s="88" t="s">
        <v>37</v>
      </c>
      <c r="G255" s="169">
        <v>4</v>
      </c>
      <c r="H255" s="220">
        <v>11.26</v>
      </c>
      <c r="I255" s="168">
        <v>0.24179999999999999</v>
      </c>
      <c r="J255" s="220">
        <v>13.98</v>
      </c>
      <c r="K255" s="220">
        <v>55.92</v>
      </c>
    </row>
    <row r="256" spans="1:11" ht="30.6" x14ac:dyDescent="0.3">
      <c r="A256" s="88" t="s">
        <v>365</v>
      </c>
      <c r="B256" s="88">
        <v>89386</v>
      </c>
      <c r="C256" s="88" t="s">
        <v>51</v>
      </c>
      <c r="D256" s="88" t="s">
        <v>52</v>
      </c>
      <c r="E256" s="89" t="s">
        <v>769</v>
      </c>
      <c r="F256" s="88" t="s">
        <v>37</v>
      </c>
      <c r="G256" s="169">
        <v>1</v>
      </c>
      <c r="H256" s="220">
        <v>8.91</v>
      </c>
      <c r="I256" s="168">
        <v>0.24179999999999999</v>
      </c>
      <c r="J256" s="220">
        <v>11.06</v>
      </c>
      <c r="K256" s="220">
        <v>11.06</v>
      </c>
    </row>
    <row r="257" spans="1:11" x14ac:dyDescent="0.3">
      <c r="A257" s="97" t="s">
        <v>366</v>
      </c>
      <c r="B257" s="90"/>
      <c r="C257" s="90"/>
      <c r="D257" s="90"/>
      <c r="E257" s="98" t="s">
        <v>195</v>
      </c>
      <c r="F257" s="90"/>
      <c r="G257" s="200"/>
      <c r="H257" s="234"/>
      <c r="I257" s="90"/>
      <c r="J257" s="234"/>
      <c r="K257" s="254">
        <v>5242.25</v>
      </c>
    </row>
    <row r="258" spans="1:11" ht="30.6" x14ac:dyDescent="0.3">
      <c r="A258" s="88" t="s">
        <v>367</v>
      </c>
      <c r="B258" s="88">
        <v>91931</v>
      </c>
      <c r="C258" s="88" t="s">
        <v>51</v>
      </c>
      <c r="D258" s="88" t="s">
        <v>52</v>
      </c>
      <c r="E258" s="89" t="s">
        <v>783</v>
      </c>
      <c r="F258" s="88" t="s">
        <v>67</v>
      </c>
      <c r="G258" s="169">
        <v>60</v>
      </c>
      <c r="H258" s="220">
        <v>8.41</v>
      </c>
      <c r="I258" s="168">
        <v>0.24179999999999999</v>
      </c>
      <c r="J258" s="220">
        <v>10.44</v>
      </c>
      <c r="K258" s="220">
        <v>626.4</v>
      </c>
    </row>
    <row r="259" spans="1:11" ht="30.6" x14ac:dyDescent="0.3">
      <c r="A259" s="88" t="s">
        <v>368</v>
      </c>
      <c r="B259" s="88">
        <v>95727</v>
      </c>
      <c r="C259" s="88" t="s">
        <v>51</v>
      </c>
      <c r="D259" s="88" t="s">
        <v>52</v>
      </c>
      <c r="E259" s="89" t="s">
        <v>784</v>
      </c>
      <c r="F259" s="88" t="s">
        <v>67</v>
      </c>
      <c r="G259" s="169">
        <v>140</v>
      </c>
      <c r="H259" s="220">
        <v>18.5</v>
      </c>
      <c r="I259" s="168">
        <v>0.24179999999999999</v>
      </c>
      <c r="J259" s="220">
        <v>22.97</v>
      </c>
      <c r="K259" s="220">
        <v>3215.8</v>
      </c>
    </row>
    <row r="260" spans="1:11" ht="30.6" x14ac:dyDescent="0.3">
      <c r="A260" s="99" t="s">
        <v>369</v>
      </c>
      <c r="B260" s="99">
        <v>91884</v>
      </c>
      <c r="C260" s="99" t="s">
        <v>51</v>
      </c>
      <c r="D260" s="99" t="s">
        <v>52</v>
      </c>
      <c r="E260" s="100" t="s">
        <v>785</v>
      </c>
      <c r="F260" s="99" t="s">
        <v>37</v>
      </c>
      <c r="G260" s="203">
        <v>47</v>
      </c>
      <c r="H260" s="220">
        <v>11.01</v>
      </c>
      <c r="I260" s="170">
        <v>0.24179999999999999</v>
      </c>
      <c r="J260" s="220">
        <v>13.67</v>
      </c>
      <c r="K260" s="220">
        <v>642.49</v>
      </c>
    </row>
    <row r="261" spans="1:11" ht="30.6" x14ac:dyDescent="0.3">
      <c r="A261" s="101" t="s">
        <v>370</v>
      </c>
      <c r="B261" s="101">
        <v>91914</v>
      </c>
      <c r="C261" s="101" t="s">
        <v>51</v>
      </c>
      <c r="D261" s="101" t="s">
        <v>52</v>
      </c>
      <c r="E261" s="102" t="s">
        <v>786</v>
      </c>
      <c r="F261" s="101" t="s">
        <v>37</v>
      </c>
      <c r="G261" s="172">
        <v>6</v>
      </c>
      <c r="H261" s="220">
        <v>17.45</v>
      </c>
      <c r="I261" s="171">
        <v>0.24179999999999999</v>
      </c>
      <c r="J261" s="220">
        <v>21.66</v>
      </c>
      <c r="K261" s="220">
        <v>129.96</v>
      </c>
    </row>
    <row r="262" spans="1:11" ht="30.6" x14ac:dyDescent="0.3">
      <c r="A262" s="101" t="s">
        <v>371</v>
      </c>
      <c r="B262" s="101">
        <v>91916</v>
      </c>
      <c r="C262" s="101" t="s">
        <v>51</v>
      </c>
      <c r="D262" s="101" t="s">
        <v>52</v>
      </c>
      <c r="E262" s="102" t="s">
        <v>787</v>
      </c>
      <c r="F262" s="101" t="s">
        <v>37</v>
      </c>
      <c r="G262" s="172">
        <v>1</v>
      </c>
      <c r="H262" s="220">
        <v>19.43</v>
      </c>
      <c r="I262" s="171">
        <v>0.24179999999999999</v>
      </c>
      <c r="J262" s="220">
        <v>24.12</v>
      </c>
      <c r="K262" s="220">
        <v>24.12</v>
      </c>
    </row>
    <row r="263" spans="1:11" ht="20.399999999999999" x14ac:dyDescent="0.3">
      <c r="A263" s="101" t="s">
        <v>372</v>
      </c>
      <c r="B263" s="101">
        <v>96985</v>
      </c>
      <c r="C263" s="101" t="s">
        <v>51</v>
      </c>
      <c r="D263" s="101" t="s">
        <v>52</v>
      </c>
      <c r="E263" s="102" t="s">
        <v>223</v>
      </c>
      <c r="F263" s="101" t="s">
        <v>37</v>
      </c>
      <c r="G263" s="172">
        <v>2</v>
      </c>
      <c r="H263" s="220">
        <v>94.75</v>
      </c>
      <c r="I263" s="171">
        <v>0.24179999999999999</v>
      </c>
      <c r="J263" s="220">
        <v>117.66</v>
      </c>
      <c r="K263" s="220">
        <v>235.32</v>
      </c>
    </row>
    <row r="264" spans="1:11" ht="30.6" x14ac:dyDescent="0.3">
      <c r="A264" s="101" t="s">
        <v>373</v>
      </c>
      <c r="B264" s="101">
        <v>104751</v>
      </c>
      <c r="C264" s="101" t="s">
        <v>51</v>
      </c>
      <c r="D264" s="101" t="s">
        <v>52</v>
      </c>
      <c r="E264" s="102" t="s">
        <v>777</v>
      </c>
      <c r="F264" s="101" t="s">
        <v>37</v>
      </c>
      <c r="G264" s="172">
        <v>2</v>
      </c>
      <c r="H264" s="220">
        <v>25.31</v>
      </c>
      <c r="I264" s="171">
        <v>0.24179999999999999</v>
      </c>
      <c r="J264" s="220">
        <v>31.42</v>
      </c>
      <c r="K264" s="220">
        <v>62.84</v>
      </c>
    </row>
    <row r="265" spans="1:11" ht="30.6" x14ac:dyDescent="0.3">
      <c r="A265" s="101" t="s">
        <v>374</v>
      </c>
      <c r="B265" s="101" t="s">
        <v>226</v>
      </c>
      <c r="C265" s="101" t="s">
        <v>51</v>
      </c>
      <c r="D265" s="101" t="s">
        <v>52</v>
      </c>
      <c r="E265" s="102" t="s">
        <v>778</v>
      </c>
      <c r="F265" s="101" t="s">
        <v>37</v>
      </c>
      <c r="G265" s="172">
        <v>1</v>
      </c>
      <c r="H265" s="220">
        <v>49</v>
      </c>
      <c r="I265" s="171">
        <v>0.24179999999999999</v>
      </c>
      <c r="J265" s="220">
        <v>60.84</v>
      </c>
      <c r="K265" s="220">
        <v>60.84</v>
      </c>
    </row>
    <row r="266" spans="1:11" ht="20.399999999999999" x14ac:dyDescent="0.3">
      <c r="A266" s="101" t="s">
        <v>375</v>
      </c>
      <c r="B266" s="101" t="s">
        <v>376</v>
      </c>
      <c r="C266" s="101" t="s">
        <v>51</v>
      </c>
      <c r="D266" s="101" t="s">
        <v>52</v>
      </c>
      <c r="E266" s="102" t="s">
        <v>377</v>
      </c>
      <c r="F266" s="101" t="s">
        <v>37</v>
      </c>
      <c r="G266" s="172">
        <v>1</v>
      </c>
      <c r="H266" s="220">
        <v>196.88</v>
      </c>
      <c r="I266" s="171">
        <v>0.24179999999999999</v>
      </c>
      <c r="J266" s="220">
        <v>244.48</v>
      </c>
      <c r="K266" s="220">
        <v>244.48</v>
      </c>
    </row>
    <row r="267" spans="1:11" ht="30.6" x14ac:dyDescent="0.3">
      <c r="A267" s="103" t="s">
        <v>378</v>
      </c>
      <c r="B267" s="104"/>
      <c r="C267" s="104"/>
      <c r="D267" s="104"/>
      <c r="E267" s="105" t="s">
        <v>788</v>
      </c>
      <c r="F267" s="104"/>
      <c r="G267" s="204"/>
      <c r="H267" s="237"/>
      <c r="I267" s="104"/>
      <c r="J267" s="237"/>
      <c r="K267" s="255">
        <v>12522.89</v>
      </c>
    </row>
    <row r="268" spans="1:11" ht="20.399999999999999" x14ac:dyDescent="0.3">
      <c r="A268" s="101" t="s">
        <v>379</v>
      </c>
      <c r="B268" s="101">
        <v>93358</v>
      </c>
      <c r="C268" s="101" t="s">
        <v>51</v>
      </c>
      <c r="D268" s="101" t="s">
        <v>52</v>
      </c>
      <c r="E268" s="102" t="s">
        <v>380</v>
      </c>
      <c r="F268" s="101" t="s">
        <v>101</v>
      </c>
      <c r="G268" s="172">
        <v>0.71</v>
      </c>
      <c r="H268" s="220">
        <v>78.040000000000006</v>
      </c>
      <c r="I268" s="171">
        <v>0.24179999999999999</v>
      </c>
      <c r="J268" s="220">
        <v>96.91</v>
      </c>
      <c r="K268" s="220">
        <v>68.8</v>
      </c>
    </row>
    <row r="269" spans="1:11" ht="30.6" x14ac:dyDescent="0.3">
      <c r="A269" s="101" t="s">
        <v>381</v>
      </c>
      <c r="B269" s="101">
        <v>94963</v>
      </c>
      <c r="C269" s="101" t="s">
        <v>51</v>
      </c>
      <c r="D269" s="101" t="s">
        <v>52</v>
      </c>
      <c r="E269" s="102" t="s">
        <v>789</v>
      </c>
      <c r="F269" s="101" t="s">
        <v>101</v>
      </c>
      <c r="G269" s="172">
        <v>0.76</v>
      </c>
      <c r="H269" s="220">
        <v>443.89</v>
      </c>
      <c r="I269" s="171">
        <v>0.24179999999999999</v>
      </c>
      <c r="J269" s="220">
        <v>551.22</v>
      </c>
      <c r="K269" s="220">
        <v>418.92</v>
      </c>
    </row>
    <row r="270" spans="1:11" ht="20.399999999999999" x14ac:dyDescent="0.3">
      <c r="A270" s="101" t="s">
        <v>382</v>
      </c>
      <c r="B270" s="101" t="s">
        <v>383</v>
      </c>
      <c r="C270" s="101" t="s">
        <v>51</v>
      </c>
      <c r="D270" s="101" t="s">
        <v>52</v>
      </c>
      <c r="E270" s="102" t="s">
        <v>384</v>
      </c>
      <c r="F270" s="101" t="s">
        <v>37</v>
      </c>
      <c r="G270" s="172">
        <v>1</v>
      </c>
      <c r="H270" s="220">
        <v>912.45</v>
      </c>
      <c r="I270" s="171">
        <v>0.24179999999999999</v>
      </c>
      <c r="J270" s="220">
        <v>1133.08</v>
      </c>
      <c r="K270" s="220">
        <v>1133.08</v>
      </c>
    </row>
    <row r="271" spans="1:11" ht="20.399999999999999" x14ac:dyDescent="0.3">
      <c r="A271" s="101" t="s">
        <v>385</v>
      </c>
      <c r="B271" s="101" t="s">
        <v>386</v>
      </c>
      <c r="C271" s="101" t="s">
        <v>51</v>
      </c>
      <c r="D271" s="101" t="s">
        <v>52</v>
      </c>
      <c r="E271" s="102" t="s">
        <v>387</v>
      </c>
      <c r="F271" s="101" t="s">
        <v>37</v>
      </c>
      <c r="G271" s="172">
        <v>1</v>
      </c>
      <c r="H271" s="220">
        <v>421.63</v>
      </c>
      <c r="I271" s="171">
        <v>0.24179999999999999</v>
      </c>
      <c r="J271" s="220">
        <v>523.58000000000004</v>
      </c>
      <c r="K271" s="220">
        <v>523.58000000000004</v>
      </c>
    </row>
    <row r="272" spans="1:11" ht="30.6" x14ac:dyDescent="0.3">
      <c r="A272" s="101" t="s">
        <v>388</v>
      </c>
      <c r="B272" s="101" t="s">
        <v>389</v>
      </c>
      <c r="C272" s="101" t="s">
        <v>51</v>
      </c>
      <c r="D272" s="101" t="s">
        <v>52</v>
      </c>
      <c r="E272" s="102" t="s">
        <v>790</v>
      </c>
      <c r="F272" s="101" t="s">
        <v>37</v>
      </c>
      <c r="G272" s="172">
        <v>1</v>
      </c>
      <c r="H272" s="220">
        <v>2963.22</v>
      </c>
      <c r="I272" s="171">
        <v>0.24179999999999999</v>
      </c>
      <c r="J272" s="220">
        <v>3679.72</v>
      </c>
      <c r="K272" s="220">
        <v>3679.72</v>
      </c>
    </row>
    <row r="273" spans="1:11" ht="51" x14ac:dyDescent="0.3">
      <c r="A273" s="101" t="s">
        <v>390</v>
      </c>
      <c r="B273" s="101" t="s">
        <v>391</v>
      </c>
      <c r="C273" s="101" t="s">
        <v>51</v>
      </c>
      <c r="D273" s="101" t="s">
        <v>52</v>
      </c>
      <c r="E273" s="102" t="s">
        <v>791</v>
      </c>
      <c r="F273" s="101" t="s">
        <v>37</v>
      </c>
      <c r="G273" s="172">
        <v>1</v>
      </c>
      <c r="H273" s="220">
        <v>5394.42</v>
      </c>
      <c r="I273" s="171">
        <v>0.24179999999999999</v>
      </c>
      <c r="J273" s="220">
        <v>6698.79</v>
      </c>
      <c r="K273" s="220">
        <v>6698.79</v>
      </c>
    </row>
    <row r="274" spans="1:11" ht="20.399999999999999" x14ac:dyDescent="0.3">
      <c r="A274" s="103" t="s">
        <v>392</v>
      </c>
      <c r="B274" s="104"/>
      <c r="C274" s="104"/>
      <c r="D274" s="104"/>
      <c r="E274" s="105" t="s">
        <v>393</v>
      </c>
      <c r="F274" s="104"/>
      <c r="G274" s="204"/>
      <c r="H274" s="237"/>
      <c r="I274" s="104"/>
      <c r="J274" s="237"/>
      <c r="K274" s="255">
        <v>4763.7700000000004</v>
      </c>
    </row>
    <row r="275" spans="1:11" ht="40.799999999999997" x14ac:dyDescent="0.3">
      <c r="A275" s="101" t="s">
        <v>394</v>
      </c>
      <c r="B275" s="101" t="s">
        <v>395</v>
      </c>
      <c r="C275" s="101" t="s">
        <v>51</v>
      </c>
      <c r="D275" s="101" t="s">
        <v>52</v>
      </c>
      <c r="E275" s="102" t="s">
        <v>792</v>
      </c>
      <c r="F275" s="101" t="s">
        <v>67</v>
      </c>
      <c r="G275" s="172">
        <v>30.17</v>
      </c>
      <c r="H275" s="220">
        <v>98.77</v>
      </c>
      <c r="I275" s="171">
        <v>0.24179999999999999</v>
      </c>
      <c r="J275" s="220">
        <v>122.65</v>
      </c>
      <c r="K275" s="220">
        <v>3700.35</v>
      </c>
    </row>
    <row r="276" spans="1:11" ht="20.399999999999999" x14ac:dyDescent="0.3">
      <c r="A276" s="101" t="s">
        <v>396</v>
      </c>
      <c r="B276" s="101" t="s">
        <v>397</v>
      </c>
      <c r="C276" s="101" t="s">
        <v>51</v>
      </c>
      <c r="D276" s="101" t="s">
        <v>52</v>
      </c>
      <c r="E276" s="102" t="s">
        <v>398</v>
      </c>
      <c r="F276" s="101" t="s">
        <v>399</v>
      </c>
      <c r="G276" s="172">
        <v>1.5</v>
      </c>
      <c r="H276" s="220">
        <v>570.91</v>
      </c>
      <c r="I276" s="171">
        <v>0.24179999999999999</v>
      </c>
      <c r="J276" s="220">
        <v>708.95</v>
      </c>
      <c r="K276" s="220">
        <v>1063.42</v>
      </c>
    </row>
    <row r="277" spans="1:11" x14ac:dyDescent="0.3">
      <c r="A277" s="104"/>
      <c r="B277" s="104"/>
      <c r="C277" s="104"/>
      <c r="D277" s="104"/>
      <c r="E277" s="106"/>
      <c r="F277" s="104"/>
      <c r="G277" s="204"/>
      <c r="H277" s="237"/>
      <c r="I277" s="104"/>
      <c r="J277" s="237"/>
      <c r="K277" s="237"/>
    </row>
    <row r="278" spans="1:11" x14ac:dyDescent="0.3">
      <c r="A278" s="107"/>
      <c r="B278" s="107"/>
      <c r="C278" s="107"/>
      <c r="D278" s="107"/>
      <c r="E278" s="108"/>
      <c r="F278" s="107"/>
      <c r="G278" s="205"/>
      <c r="H278" s="238"/>
      <c r="I278" s="107"/>
      <c r="J278" s="238"/>
      <c r="K278" s="238"/>
    </row>
    <row r="279" spans="1:11" ht="20.399999999999999" x14ac:dyDescent="0.3">
      <c r="A279" s="109" t="s">
        <v>400</v>
      </c>
      <c r="B279" s="110"/>
      <c r="C279" s="110"/>
      <c r="D279" s="110"/>
      <c r="E279" s="111" t="s">
        <v>401</v>
      </c>
      <c r="F279" s="110"/>
      <c r="G279" s="206"/>
      <c r="H279" s="239"/>
      <c r="I279" s="110"/>
      <c r="J279" s="239"/>
      <c r="K279" s="253">
        <v>49855.41</v>
      </c>
    </row>
    <row r="280" spans="1:11" x14ac:dyDescent="0.3">
      <c r="A280" s="112" t="s">
        <v>402</v>
      </c>
      <c r="B280" s="104"/>
      <c r="C280" s="104"/>
      <c r="D280" s="104"/>
      <c r="E280" s="105" t="s">
        <v>48</v>
      </c>
      <c r="F280" s="104"/>
      <c r="G280" s="204"/>
      <c r="H280" s="237"/>
      <c r="I280" s="104"/>
      <c r="J280" s="237"/>
      <c r="K280" s="254">
        <v>6042.0299999999988</v>
      </c>
    </row>
    <row r="281" spans="1:11" ht="30.6" x14ac:dyDescent="0.3">
      <c r="A281" s="101" t="s">
        <v>403</v>
      </c>
      <c r="B281" s="101" t="s">
        <v>160</v>
      </c>
      <c r="C281" s="101" t="s">
        <v>51</v>
      </c>
      <c r="D281" s="101" t="s">
        <v>52</v>
      </c>
      <c r="E281" s="102" t="s">
        <v>759</v>
      </c>
      <c r="F281" s="101" t="s">
        <v>37</v>
      </c>
      <c r="G281" s="172">
        <v>1</v>
      </c>
      <c r="H281" s="220">
        <v>1713.91</v>
      </c>
      <c r="I281" s="171">
        <v>0.24179999999999999</v>
      </c>
      <c r="J281" s="220">
        <v>2128.33</v>
      </c>
      <c r="K281" s="220">
        <v>2128.33</v>
      </c>
    </row>
    <row r="282" spans="1:11" ht="40.799999999999997" x14ac:dyDescent="0.3">
      <c r="A282" s="101" t="s">
        <v>404</v>
      </c>
      <c r="B282" s="101" t="s">
        <v>162</v>
      </c>
      <c r="C282" s="101" t="s">
        <v>51</v>
      </c>
      <c r="D282" s="101" t="s">
        <v>52</v>
      </c>
      <c r="E282" s="102" t="s">
        <v>760</v>
      </c>
      <c r="F282" s="101" t="s">
        <v>37</v>
      </c>
      <c r="G282" s="172">
        <v>1</v>
      </c>
      <c r="H282" s="220">
        <v>2252.69</v>
      </c>
      <c r="I282" s="171">
        <v>0.24179999999999999</v>
      </c>
      <c r="J282" s="220">
        <v>2797.39</v>
      </c>
      <c r="K282" s="220">
        <v>2797.39</v>
      </c>
    </row>
    <row r="283" spans="1:11" ht="30.6" x14ac:dyDescent="0.3">
      <c r="A283" s="101" t="s">
        <v>405</v>
      </c>
      <c r="B283" s="101" t="s">
        <v>164</v>
      </c>
      <c r="C283" s="101" t="s">
        <v>51</v>
      </c>
      <c r="D283" s="101" t="s">
        <v>52</v>
      </c>
      <c r="E283" s="102" t="s">
        <v>761</v>
      </c>
      <c r="F283" s="101" t="s">
        <v>37</v>
      </c>
      <c r="G283" s="172">
        <v>1</v>
      </c>
      <c r="H283" s="220">
        <v>898.95</v>
      </c>
      <c r="I283" s="171">
        <v>0.24179999999999999</v>
      </c>
      <c r="J283" s="220">
        <v>1116.31</v>
      </c>
      <c r="K283" s="220">
        <v>1116.31</v>
      </c>
    </row>
    <row r="284" spans="1:11" ht="20.399999999999999" x14ac:dyDescent="0.3">
      <c r="A284" s="112" t="s">
        <v>406</v>
      </c>
      <c r="B284" s="104"/>
      <c r="C284" s="104"/>
      <c r="D284" s="104"/>
      <c r="E284" s="105" t="s">
        <v>166</v>
      </c>
      <c r="F284" s="104"/>
      <c r="G284" s="204"/>
      <c r="H284" s="237"/>
      <c r="I284" s="104"/>
      <c r="J284" s="237"/>
      <c r="K284" s="254">
        <v>9183.68</v>
      </c>
    </row>
    <row r="285" spans="1:11" ht="51" x14ac:dyDescent="0.3">
      <c r="A285" s="101" t="s">
        <v>407</v>
      </c>
      <c r="B285" s="101" t="s">
        <v>235</v>
      </c>
      <c r="C285" s="101" t="s">
        <v>51</v>
      </c>
      <c r="D285" s="101" t="s">
        <v>52</v>
      </c>
      <c r="E285" s="102" t="s">
        <v>780</v>
      </c>
      <c r="F285" s="101" t="s">
        <v>37</v>
      </c>
      <c r="G285" s="172">
        <v>1</v>
      </c>
      <c r="H285" s="220">
        <v>3797.54</v>
      </c>
      <c r="I285" s="171">
        <v>0.24179999999999999</v>
      </c>
      <c r="J285" s="220">
        <v>4715.78</v>
      </c>
      <c r="K285" s="220">
        <v>4715.78</v>
      </c>
    </row>
    <row r="286" spans="1:11" ht="30.6" x14ac:dyDescent="0.3">
      <c r="A286" s="101" t="s">
        <v>408</v>
      </c>
      <c r="B286" s="101" t="s">
        <v>170</v>
      </c>
      <c r="C286" s="101" t="s">
        <v>51</v>
      </c>
      <c r="D286" s="101" t="s">
        <v>52</v>
      </c>
      <c r="E286" s="102" t="s">
        <v>763</v>
      </c>
      <c r="F286" s="101" t="s">
        <v>67</v>
      </c>
      <c r="G286" s="172">
        <v>80</v>
      </c>
      <c r="H286" s="220">
        <v>21.17</v>
      </c>
      <c r="I286" s="171">
        <v>0.24179999999999999</v>
      </c>
      <c r="J286" s="220">
        <v>26.28</v>
      </c>
      <c r="K286" s="220">
        <v>2102.4</v>
      </c>
    </row>
    <row r="287" spans="1:11" ht="20.399999999999999" x14ac:dyDescent="0.3">
      <c r="A287" s="101" t="s">
        <v>409</v>
      </c>
      <c r="B287" s="101" t="s">
        <v>172</v>
      </c>
      <c r="C287" s="101" t="s">
        <v>51</v>
      </c>
      <c r="D287" s="101" t="s">
        <v>52</v>
      </c>
      <c r="E287" s="102" t="s">
        <v>173</v>
      </c>
      <c r="F287" s="101" t="s">
        <v>67</v>
      </c>
      <c r="G287" s="172">
        <v>90</v>
      </c>
      <c r="H287" s="220">
        <v>9.24</v>
      </c>
      <c r="I287" s="171">
        <v>0.24179999999999999</v>
      </c>
      <c r="J287" s="220">
        <v>11.47</v>
      </c>
      <c r="K287" s="220">
        <v>1032.3</v>
      </c>
    </row>
    <row r="288" spans="1:11" ht="20.399999999999999" x14ac:dyDescent="0.3">
      <c r="A288" s="101" t="s">
        <v>410</v>
      </c>
      <c r="B288" s="101" t="s">
        <v>355</v>
      </c>
      <c r="C288" s="101" t="s">
        <v>51</v>
      </c>
      <c r="D288" s="101" t="s">
        <v>52</v>
      </c>
      <c r="E288" s="102" t="s">
        <v>356</v>
      </c>
      <c r="F288" s="101" t="s">
        <v>67</v>
      </c>
      <c r="G288" s="172">
        <v>180</v>
      </c>
      <c r="H288" s="220">
        <v>4.87</v>
      </c>
      <c r="I288" s="171">
        <v>0.24179999999999999</v>
      </c>
      <c r="J288" s="220">
        <v>6.04</v>
      </c>
      <c r="K288" s="220">
        <v>1087.2</v>
      </c>
    </row>
    <row r="289" spans="1:11" ht="20.399999999999999" x14ac:dyDescent="0.3">
      <c r="A289" s="101" t="s">
        <v>411</v>
      </c>
      <c r="B289" s="101" t="s">
        <v>178</v>
      </c>
      <c r="C289" s="101" t="s">
        <v>51</v>
      </c>
      <c r="D289" s="101" t="s">
        <v>52</v>
      </c>
      <c r="E289" s="102" t="s">
        <v>179</v>
      </c>
      <c r="F289" s="101" t="s">
        <v>67</v>
      </c>
      <c r="G289" s="172">
        <v>82</v>
      </c>
      <c r="H289" s="220">
        <v>2.42</v>
      </c>
      <c r="I289" s="171">
        <v>0.24179999999999999</v>
      </c>
      <c r="J289" s="220">
        <v>3</v>
      </c>
      <c r="K289" s="220">
        <v>246</v>
      </c>
    </row>
    <row r="290" spans="1:11" ht="20.399999999999999" x14ac:dyDescent="0.3">
      <c r="A290" s="112" t="s">
        <v>412</v>
      </c>
      <c r="B290" s="104"/>
      <c r="C290" s="104"/>
      <c r="D290" s="104"/>
      <c r="E290" s="105" t="s">
        <v>181</v>
      </c>
      <c r="F290" s="104"/>
      <c r="G290" s="204"/>
      <c r="H290" s="237"/>
      <c r="I290" s="104"/>
      <c r="J290" s="237"/>
      <c r="K290" s="254">
        <v>9031.81</v>
      </c>
    </row>
    <row r="291" spans="1:11" ht="30.6" x14ac:dyDescent="0.3">
      <c r="A291" s="101" t="s">
        <v>413</v>
      </c>
      <c r="B291" s="101" t="s">
        <v>183</v>
      </c>
      <c r="C291" s="101" t="s">
        <v>51</v>
      </c>
      <c r="D291" s="101" t="s">
        <v>52</v>
      </c>
      <c r="E291" s="102" t="s">
        <v>764</v>
      </c>
      <c r="F291" s="101" t="s">
        <v>37</v>
      </c>
      <c r="G291" s="172">
        <v>1</v>
      </c>
      <c r="H291" s="220">
        <v>590.95000000000005</v>
      </c>
      <c r="I291" s="171">
        <v>0.24179999999999999</v>
      </c>
      <c r="J291" s="220">
        <v>733.84</v>
      </c>
      <c r="K291" s="220">
        <v>733.84</v>
      </c>
    </row>
    <row r="292" spans="1:11" ht="40.799999999999997" x14ac:dyDescent="0.3">
      <c r="A292" s="101" t="s">
        <v>414</v>
      </c>
      <c r="B292" s="101" t="s">
        <v>185</v>
      </c>
      <c r="C292" s="101" t="s">
        <v>51</v>
      </c>
      <c r="D292" s="101" t="s">
        <v>52</v>
      </c>
      <c r="E292" s="102" t="s">
        <v>765</v>
      </c>
      <c r="F292" s="101" t="s">
        <v>37</v>
      </c>
      <c r="G292" s="172">
        <v>1</v>
      </c>
      <c r="H292" s="220">
        <v>1439.79</v>
      </c>
      <c r="I292" s="171">
        <v>0.24179999999999999</v>
      </c>
      <c r="J292" s="220">
        <v>1787.93</v>
      </c>
      <c r="K292" s="220">
        <v>1787.93</v>
      </c>
    </row>
    <row r="293" spans="1:11" ht="40.799999999999997" x14ac:dyDescent="0.3">
      <c r="A293" s="101" t="s">
        <v>415</v>
      </c>
      <c r="B293" s="101" t="s">
        <v>187</v>
      </c>
      <c r="C293" s="101" t="s">
        <v>51</v>
      </c>
      <c r="D293" s="101" t="s">
        <v>52</v>
      </c>
      <c r="E293" s="102" t="s">
        <v>766</v>
      </c>
      <c r="F293" s="101" t="s">
        <v>37</v>
      </c>
      <c r="G293" s="172">
        <v>1</v>
      </c>
      <c r="H293" s="220">
        <v>5242.43</v>
      </c>
      <c r="I293" s="171">
        <v>0.24179999999999999</v>
      </c>
      <c r="J293" s="220">
        <v>6510.04</v>
      </c>
      <c r="K293" s="220">
        <v>6510.04</v>
      </c>
    </row>
    <row r="294" spans="1:11" x14ac:dyDescent="0.3">
      <c r="A294" s="112" t="s">
        <v>416</v>
      </c>
      <c r="B294" s="104"/>
      <c r="C294" s="104"/>
      <c r="D294" s="104"/>
      <c r="E294" s="105" t="s">
        <v>189</v>
      </c>
      <c r="F294" s="104"/>
      <c r="G294" s="204"/>
      <c r="H294" s="237"/>
      <c r="I294" s="104"/>
      <c r="J294" s="237"/>
      <c r="K294" s="254">
        <v>3068.98</v>
      </c>
    </row>
    <row r="295" spans="1:11" ht="30.6" x14ac:dyDescent="0.3">
      <c r="A295" s="101" t="s">
        <v>417</v>
      </c>
      <c r="B295" s="101" t="s">
        <v>191</v>
      </c>
      <c r="C295" s="101" t="s">
        <v>51</v>
      </c>
      <c r="D295" s="101" t="s">
        <v>52</v>
      </c>
      <c r="E295" s="102" t="s">
        <v>767</v>
      </c>
      <c r="F295" s="101" t="s">
        <v>67</v>
      </c>
      <c r="G295" s="172">
        <v>100</v>
      </c>
      <c r="H295" s="220">
        <v>24.18</v>
      </c>
      <c r="I295" s="171">
        <v>0.24179999999999999</v>
      </c>
      <c r="J295" s="220">
        <v>30.02</v>
      </c>
      <c r="K295" s="220">
        <v>3002</v>
      </c>
    </row>
    <row r="296" spans="1:11" ht="30.6" x14ac:dyDescent="0.3">
      <c r="A296" s="101" t="s">
        <v>418</v>
      </c>
      <c r="B296" s="101">
        <v>89413</v>
      </c>
      <c r="C296" s="101" t="s">
        <v>51</v>
      </c>
      <c r="D296" s="101" t="s">
        <v>52</v>
      </c>
      <c r="E296" s="102" t="s">
        <v>768</v>
      </c>
      <c r="F296" s="101" t="s">
        <v>37</v>
      </c>
      <c r="G296" s="172">
        <v>4</v>
      </c>
      <c r="H296" s="220">
        <v>11.26</v>
      </c>
      <c r="I296" s="171">
        <v>0.24179999999999999</v>
      </c>
      <c r="J296" s="220">
        <v>13.98</v>
      </c>
      <c r="K296" s="220">
        <v>55.92</v>
      </c>
    </row>
    <row r="297" spans="1:11" ht="30.6" x14ac:dyDescent="0.3">
      <c r="A297" s="101" t="s">
        <v>419</v>
      </c>
      <c r="B297" s="101">
        <v>89386</v>
      </c>
      <c r="C297" s="101" t="s">
        <v>51</v>
      </c>
      <c r="D297" s="101" t="s">
        <v>52</v>
      </c>
      <c r="E297" s="102" t="s">
        <v>769</v>
      </c>
      <c r="F297" s="101" t="s">
        <v>37</v>
      </c>
      <c r="G297" s="172">
        <v>1</v>
      </c>
      <c r="H297" s="220">
        <v>8.91</v>
      </c>
      <c r="I297" s="171">
        <v>0.24179999999999999</v>
      </c>
      <c r="J297" s="220">
        <v>11.06</v>
      </c>
      <c r="K297" s="220">
        <v>11.06</v>
      </c>
    </row>
    <row r="298" spans="1:11" x14ac:dyDescent="0.3">
      <c r="A298" s="113" t="s">
        <v>420</v>
      </c>
      <c r="B298" s="114"/>
      <c r="C298" s="114"/>
      <c r="D298" s="114"/>
      <c r="E298" s="115" t="s">
        <v>195</v>
      </c>
      <c r="F298" s="114"/>
      <c r="G298" s="207"/>
      <c r="H298" s="240"/>
      <c r="I298" s="114"/>
      <c r="J298" s="240"/>
      <c r="K298" s="254">
        <v>5242.25</v>
      </c>
    </row>
    <row r="299" spans="1:11" ht="30.6" x14ac:dyDescent="0.3">
      <c r="A299" s="116" t="s">
        <v>421</v>
      </c>
      <c r="B299" s="116">
        <v>91931</v>
      </c>
      <c r="C299" s="116" t="s">
        <v>51</v>
      </c>
      <c r="D299" s="116" t="s">
        <v>52</v>
      </c>
      <c r="E299" s="117" t="s">
        <v>783</v>
      </c>
      <c r="F299" s="116" t="s">
        <v>67</v>
      </c>
      <c r="G299" s="174">
        <v>60</v>
      </c>
      <c r="H299" s="220">
        <v>8.41</v>
      </c>
      <c r="I299" s="173">
        <v>0.24179999999999999</v>
      </c>
      <c r="J299" s="220">
        <v>10.44</v>
      </c>
      <c r="K299" s="220">
        <v>626.4</v>
      </c>
    </row>
    <row r="300" spans="1:11" ht="30.6" x14ac:dyDescent="0.3">
      <c r="A300" s="116" t="s">
        <v>422</v>
      </c>
      <c r="B300" s="116">
        <v>95727</v>
      </c>
      <c r="C300" s="116" t="s">
        <v>51</v>
      </c>
      <c r="D300" s="116" t="s">
        <v>52</v>
      </c>
      <c r="E300" s="117" t="s">
        <v>784</v>
      </c>
      <c r="F300" s="116" t="s">
        <v>67</v>
      </c>
      <c r="G300" s="174">
        <v>140</v>
      </c>
      <c r="H300" s="220">
        <v>18.5</v>
      </c>
      <c r="I300" s="173">
        <v>0.24179999999999999</v>
      </c>
      <c r="J300" s="220">
        <v>22.97</v>
      </c>
      <c r="K300" s="220">
        <v>3215.8</v>
      </c>
    </row>
    <row r="301" spans="1:11" ht="30.6" x14ac:dyDescent="0.3">
      <c r="A301" s="116" t="s">
        <v>423</v>
      </c>
      <c r="B301" s="116">
        <v>91884</v>
      </c>
      <c r="C301" s="116" t="s">
        <v>51</v>
      </c>
      <c r="D301" s="116" t="s">
        <v>52</v>
      </c>
      <c r="E301" s="117" t="s">
        <v>785</v>
      </c>
      <c r="F301" s="116" t="s">
        <v>37</v>
      </c>
      <c r="G301" s="174">
        <v>47</v>
      </c>
      <c r="H301" s="220">
        <v>11.01</v>
      </c>
      <c r="I301" s="173">
        <v>0.24179999999999999</v>
      </c>
      <c r="J301" s="220">
        <v>13.67</v>
      </c>
      <c r="K301" s="220">
        <v>642.49</v>
      </c>
    </row>
    <row r="302" spans="1:11" ht="30.6" x14ac:dyDescent="0.3">
      <c r="A302" s="116" t="s">
        <v>424</v>
      </c>
      <c r="B302" s="116">
        <v>91914</v>
      </c>
      <c r="C302" s="116" t="s">
        <v>51</v>
      </c>
      <c r="D302" s="116" t="s">
        <v>52</v>
      </c>
      <c r="E302" s="117" t="s">
        <v>786</v>
      </c>
      <c r="F302" s="116" t="s">
        <v>37</v>
      </c>
      <c r="G302" s="174">
        <v>6</v>
      </c>
      <c r="H302" s="220">
        <v>17.45</v>
      </c>
      <c r="I302" s="173">
        <v>0.24179999999999999</v>
      </c>
      <c r="J302" s="220">
        <v>21.66</v>
      </c>
      <c r="K302" s="220">
        <v>129.96</v>
      </c>
    </row>
    <row r="303" spans="1:11" ht="30.6" x14ac:dyDescent="0.3">
      <c r="A303" s="116" t="s">
        <v>425</v>
      </c>
      <c r="B303" s="116">
        <v>91916</v>
      </c>
      <c r="C303" s="116" t="s">
        <v>51</v>
      </c>
      <c r="D303" s="116" t="s">
        <v>52</v>
      </c>
      <c r="E303" s="117" t="s">
        <v>787</v>
      </c>
      <c r="F303" s="116" t="s">
        <v>37</v>
      </c>
      <c r="G303" s="174">
        <v>1</v>
      </c>
      <c r="H303" s="220">
        <v>19.43</v>
      </c>
      <c r="I303" s="173">
        <v>0.24179999999999999</v>
      </c>
      <c r="J303" s="220">
        <v>24.12</v>
      </c>
      <c r="K303" s="220">
        <v>24.12</v>
      </c>
    </row>
    <row r="304" spans="1:11" ht="20.399999999999999" x14ac:dyDescent="0.3">
      <c r="A304" s="116" t="s">
        <v>426</v>
      </c>
      <c r="B304" s="116">
        <v>96985</v>
      </c>
      <c r="C304" s="116" t="s">
        <v>51</v>
      </c>
      <c r="D304" s="116" t="s">
        <v>52</v>
      </c>
      <c r="E304" s="117" t="s">
        <v>223</v>
      </c>
      <c r="F304" s="116" t="s">
        <v>37</v>
      </c>
      <c r="G304" s="174">
        <v>2</v>
      </c>
      <c r="H304" s="220">
        <v>94.75</v>
      </c>
      <c r="I304" s="173">
        <v>0.24179999999999999</v>
      </c>
      <c r="J304" s="220">
        <v>117.66</v>
      </c>
      <c r="K304" s="220">
        <v>235.32</v>
      </c>
    </row>
    <row r="305" spans="1:11" ht="30.6" x14ac:dyDescent="0.3">
      <c r="A305" s="116" t="s">
        <v>427</v>
      </c>
      <c r="B305" s="116">
        <v>104751</v>
      </c>
      <c r="C305" s="116" t="s">
        <v>51</v>
      </c>
      <c r="D305" s="116" t="s">
        <v>52</v>
      </c>
      <c r="E305" s="117" t="s">
        <v>777</v>
      </c>
      <c r="F305" s="116" t="s">
        <v>37</v>
      </c>
      <c r="G305" s="174">
        <v>2</v>
      </c>
      <c r="H305" s="220">
        <v>25.31</v>
      </c>
      <c r="I305" s="173">
        <v>0.24179999999999999</v>
      </c>
      <c r="J305" s="220">
        <v>31.42</v>
      </c>
      <c r="K305" s="220">
        <v>62.84</v>
      </c>
    </row>
    <row r="306" spans="1:11" ht="30.6" x14ac:dyDescent="0.3">
      <c r="A306" s="116" t="s">
        <v>428</v>
      </c>
      <c r="B306" s="116" t="s">
        <v>226</v>
      </c>
      <c r="C306" s="116" t="s">
        <v>51</v>
      </c>
      <c r="D306" s="116" t="s">
        <v>52</v>
      </c>
      <c r="E306" s="117" t="s">
        <v>778</v>
      </c>
      <c r="F306" s="116" t="s">
        <v>37</v>
      </c>
      <c r="G306" s="174">
        <v>1</v>
      </c>
      <c r="H306" s="220">
        <v>49</v>
      </c>
      <c r="I306" s="173">
        <v>0.24179999999999999</v>
      </c>
      <c r="J306" s="220">
        <v>60.84</v>
      </c>
      <c r="K306" s="220">
        <v>60.84</v>
      </c>
    </row>
    <row r="307" spans="1:11" ht="20.399999999999999" x14ac:dyDescent="0.3">
      <c r="A307" s="116" t="s">
        <v>429</v>
      </c>
      <c r="B307" s="116" t="s">
        <v>376</v>
      </c>
      <c r="C307" s="116" t="s">
        <v>51</v>
      </c>
      <c r="D307" s="116" t="s">
        <v>52</v>
      </c>
      <c r="E307" s="117" t="s">
        <v>377</v>
      </c>
      <c r="F307" s="116" t="s">
        <v>37</v>
      </c>
      <c r="G307" s="174">
        <v>1</v>
      </c>
      <c r="H307" s="220">
        <v>196.88</v>
      </c>
      <c r="I307" s="173">
        <v>0.24179999999999999</v>
      </c>
      <c r="J307" s="220">
        <v>244.48</v>
      </c>
      <c r="K307" s="220">
        <v>244.48</v>
      </c>
    </row>
    <row r="308" spans="1:11" ht="30.6" x14ac:dyDescent="0.3">
      <c r="A308" s="118" t="s">
        <v>430</v>
      </c>
      <c r="B308" s="119"/>
      <c r="C308" s="119"/>
      <c r="D308" s="119"/>
      <c r="E308" s="120" t="s">
        <v>788</v>
      </c>
      <c r="F308" s="119"/>
      <c r="G308" s="208"/>
      <c r="H308" s="241"/>
      <c r="I308" s="119"/>
      <c r="J308" s="241"/>
      <c r="K308" s="255">
        <v>12522.89</v>
      </c>
    </row>
    <row r="309" spans="1:11" ht="20.399999999999999" x14ac:dyDescent="0.3">
      <c r="A309" s="116" t="s">
        <v>431</v>
      </c>
      <c r="B309" s="116">
        <v>93358</v>
      </c>
      <c r="C309" s="116" t="s">
        <v>51</v>
      </c>
      <c r="D309" s="116" t="s">
        <v>52</v>
      </c>
      <c r="E309" s="117" t="s">
        <v>380</v>
      </c>
      <c r="F309" s="116" t="s">
        <v>101</v>
      </c>
      <c r="G309" s="174">
        <v>0.71</v>
      </c>
      <c r="H309" s="220">
        <v>78.040000000000006</v>
      </c>
      <c r="I309" s="173">
        <v>0.24179999999999999</v>
      </c>
      <c r="J309" s="220">
        <v>96.91</v>
      </c>
      <c r="K309" s="220">
        <v>68.8</v>
      </c>
    </row>
    <row r="310" spans="1:11" ht="30.6" x14ac:dyDescent="0.3">
      <c r="A310" s="116" t="s">
        <v>432</v>
      </c>
      <c r="B310" s="116">
        <v>94963</v>
      </c>
      <c r="C310" s="116" t="s">
        <v>51</v>
      </c>
      <c r="D310" s="116" t="s">
        <v>52</v>
      </c>
      <c r="E310" s="117" t="s">
        <v>789</v>
      </c>
      <c r="F310" s="116" t="s">
        <v>101</v>
      </c>
      <c r="G310" s="174">
        <v>0.76</v>
      </c>
      <c r="H310" s="220">
        <v>443.89</v>
      </c>
      <c r="I310" s="173">
        <v>0.24179999999999999</v>
      </c>
      <c r="J310" s="220">
        <v>551.22</v>
      </c>
      <c r="K310" s="220">
        <v>418.92</v>
      </c>
    </row>
    <row r="311" spans="1:11" ht="20.399999999999999" x14ac:dyDescent="0.3">
      <c r="A311" s="116" t="s">
        <v>433</v>
      </c>
      <c r="B311" s="116" t="s">
        <v>383</v>
      </c>
      <c r="C311" s="116" t="s">
        <v>51</v>
      </c>
      <c r="D311" s="116" t="s">
        <v>52</v>
      </c>
      <c r="E311" s="117" t="s">
        <v>384</v>
      </c>
      <c r="F311" s="116" t="s">
        <v>37</v>
      </c>
      <c r="G311" s="174">
        <v>1</v>
      </c>
      <c r="H311" s="220">
        <v>912.45</v>
      </c>
      <c r="I311" s="173">
        <v>0.24179999999999999</v>
      </c>
      <c r="J311" s="220">
        <v>1133.08</v>
      </c>
      <c r="K311" s="220">
        <v>1133.08</v>
      </c>
    </row>
    <row r="312" spans="1:11" ht="20.399999999999999" x14ac:dyDescent="0.3">
      <c r="A312" s="116" t="s">
        <v>434</v>
      </c>
      <c r="B312" s="116" t="s">
        <v>386</v>
      </c>
      <c r="C312" s="116" t="s">
        <v>51</v>
      </c>
      <c r="D312" s="116" t="s">
        <v>52</v>
      </c>
      <c r="E312" s="117" t="s">
        <v>387</v>
      </c>
      <c r="F312" s="116" t="s">
        <v>37</v>
      </c>
      <c r="G312" s="174">
        <v>1</v>
      </c>
      <c r="H312" s="220">
        <v>421.63</v>
      </c>
      <c r="I312" s="173">
        <v>0.24179999999999999</v>
      </c>
      <c r="J312" s="220">
        <v>523.58000000000004</v>
      </c>
      <c r="K312" s="220">
        <v>523.58000000000004</v>
      </c>
    </row>
    <row r="313" spans="1:11" ht="30.6" x14ac:dyDescent="0.3">
      <c r="A313" s="116" t="s">
        <v>435</v>
      </c>
      <c r="B313" s="116" t="s">
        <v>389</v>
      </c>
      <c r="C313" s="116" t="s">
        <v>51</v>
      </c>
      <c r="D313" s="116" t="s">
        <v>52</v>
      </c>
      <c r="E313" s="117" t="s">
        <v>790</v>
      </c>
      <c r="F313" s="116" t="s">
        <v>37</v>
      </c>
      <c r="G313" s="174">
        <v>1</v>
      </c>
      <c r="H313" s="220">
        <v>2963.22</v>
      </c>
      <c r="I313" s="173">
        <v>0.24179999999999999</v>
      </c>
      <c r="J313" s="220">
        <v>3679.72</v>
      </c>
      <c r="K313" s="220">
        <v>3679.72</v>
      </c>
    </row>
    <row r="314" spans="1:11" ht="51" x14ac:dyDescent="0.3">
      <c r="A314" s="116" t="s">
        <v>436</v>
      </c>
      <c r="B314" s="116" t="s">
        <v>437</v>
      </c>
      <c r="C314" s="116" t="s">
        <v>51</v>
      </c>
      <c r="D314" s="116" t="s">
        <v>52</v>
      </c>
      <c r="E314" s="117" t="s">
        <v>793</v>
      </c>
      <c r="F314" s="116" t="s">
        <v>37</v>
      </c>
      <c r="G314" s="174">
        <v>1</v>
      </c>
      <c r="H314" s="220">
        <v>5394.42</v>
      </c>
      <c r="I314" s="173">
        <v>0.24179999999999999</v>
      </c>
      <c r="J314" s="220">
        <v>6698.79</v>
      </c>
      <c r="K314" s="220">
        <v>6698.79</v>
      </c>
    </row>
    <row r="315" spans="1:11" ht="20.399999999999999" x14ac:dyDescent="0.3">
      <c r="A315" s="118" t="s">
        <v>438</v>
      </c>
      <c r="B315" s="119"/>
      <c r="C315" s="119"/>
      <c r="D315" s="119"/>
      <c r="E315" s="120" t="s">
        <v>393</v>
      </c>
      <c r="F315" s="119"/>
      <c r="G315" s="208"/>
      <c r="H315" s="241"/>
      <c r="I315" s="119"/>
      <c r="J315" s="241"/>
      <c r="K315" s="255">
        <v>4763.7700000000004</v>
      </c>
    </row>
    <row r="316" spans="1:11" ht="40.799999999999997" x14ac:dyDescent="0.3">
      <c r="A316" s="116" t="s">
        <v>439</v>
      </c>
      <c r="B316" s="116" t="s">
        <v>395</v>
      </c>
      <c r="C316" s="116" t="s">
        <v>51</v>
      </c>
      <c r="D316" s="116" t="s">
        <v>52</v>
      </c>
      <c r="E316" s="117" t="s">
        <v>792</v>
      </c>
      <c r="F316" s="116" t="s">
        <v>67</v>
      </c>
      <c r="G316" s="174">
        <v>30.17</v>
      </c>
      <c r="H316" s="220">
        <v>98.77</v>
      </c>
      <c r="I316" s="173">
        <v>0.24179999999999999</v>
      </c>
      <c r="J316" s="220">
        <v>122.65</v>
      </c>
      <c r="K316" s="220">
        <v>3700.35</v>
      </c>
    </row>
    <row r="317" spans="1:11" ht="20.399999999999999" x14ac:dyDescent="0.3">
      <c r="A317" s="116" t="s">
        <v>440</v>
      </c>
      <c r="B317" s="116" t="s">
        <v>397</v>
      </c>
      <c r="C317" s="116" t="s">
        <v>51</v>
      </c>
      <c r="D317" s="116" t="s">
        <v>52</v>
      </c>
      <c r="E317" s="117" t="s">
        <v>398</v>
      </c>
      <c r="F317" s="116" t="s">
        <v>399</v>
      </c>
      <c r="G317" s="174">
        <v>1.5</v>
      </c>
      <c r="H317" s="220">
        <v>570.91</v>
      </c>
      <c r="I317" s="173">
        <v>0.24179999999999999</v>
      </c>
      <c r="J317" s="220">
        <v>708.95</v>
      </c>
      <c r="K317" s="220">
        <v>1063.42</v>
      </c>
    </row>
    <row r="318" spans="1:11" x14ac:dyDescent="0.3">
      <c r="A318" s="119"/>
      <c r="B318" s="119"/>
      <c r="C318" s="119"/>
      <c r="D318" s="119"/>
      <c r="E318" s="121"/>
      <c r="F318" s="119"/>
      <c r="G318" s="208"/>
      <c r="H318" s="241"/>
      <c r="I318" s="119"/>
      <c r="J318" s="241"/>
      <c r="K318" s="241"/>
    </row>
    <row r="319" spans="1:11" x14ac:dyDescent="0.3">
      <c r="A319" s="122"/>
      <c r="B319" s="122"/>
      <c r="C319" s="122"/>
      <c r="D319" s="122"/>
      <c r="E319" s="123"/>
      <c r="F319" s="122"/>
      <c r="G319" s="209"/>
      <c r="H319" s="242"/>
      <c r="I319" s="122"/>
      <c r="J319" s="242"/>
      <c r="K319" s="242"/>
    </row>
    <row r="320" spans="1:11" ht="20.399999999999999" x14ac:dyDescent="0.3">
      <c r="A320" s="124" t="s">
        <v>441</v>
      </c>
      <c r="B320" s="125"/>
      <c r="C320" s="125"/>
      <c r="D320" s="125"/>
      <c r="E320" s="126" t="s">
        <v>442</v>
      </c>
      <c r="F320" s="125"/>
      <c r="G320" s="210"/>
      <c r="H320" s="243"/>
      <c r="I320" s="125"/>
      <c r="J320" s="243"/>
      <c r="K320" s="253">
        <v>53020.259999999995</v>
      </c>
    </row>
    <row r="321" spans="1:11" x14ac:dyDescent="0.3">
      <c r="A321" s="127" t="s">
        <v>443</v>
      </c>
      <c r="B321" s="119"/>
      <c r="C321" s="119"/>
      <c r="D321" s="119"/>
      <c r="E321" s="120" t="s">
        <v>48</v>
      </c>
      <c r="F321" s="119"/>
      <c r="G321" s="208"/>
      <c r="H321" s="241"/>
      <c r="I321" s="119"/>
      <c r="J321" s="241"/>
      <c r="K321" s="254">
        <v>6042.0299999999988</v>
      </c>
    </row>
    <row r="322" spans="1:11" ht="30.6" x14ac:dyDescent="0.3">
      <c r="A322" s="116" t="s">
        <v>444</v>
      </c>
      <c r="B322" s="116" t="s">
        <v>160</v>
      </c>
      <c r="C322" s="116" t="s">
        <v>51</v>
      </c>
      <c r="D322" s="116" t="s">
        <v>52</v>
      </c>
      <c r="E322" s="117" t="s">
        <v>759</v>
      </c>
      <c r="F322" s="116" t="s">
        <v>37</v>
      </c>
      <c r="G322" s="174">
        <v>1</v>
      </c>
      <c r="H322" s="220">
        <v>1713.91</v>
      </c>
      <c r="I322" s="173">
        <v>0.24179999999999999</v>
      </c>
      <c r="J322" s="220">
        <v>2128.33</v>
      </c>
      <c r="K322" s="220">
        <v>2128.33</v>
      </c>
    </row>
    <row r="323" spans="1:11" ht="40.799999999999997" x14ac:dyDescent="0.3">
      <c r="A323" s="116" t="s">
        <v>445</v>
      </c>
      <c r="B323" s="116" t="s">
        <v>162</v>
      </c>
      <c r="C323" s="116" t="s">
        <v>51</v>
      </c>
      <c r="D323" s="116" t="s">
        <v>52</v>
      </c>
      <c r="E323" s="117" t="s">
        <v>760</v>
      </c>
      <c r="F323" s="116" t="s">
        <v>37</v>
      </c>
      <c r="G323" s="174">
        <v>1</v>
      </c>
      <c r="H323" s="220">
        <v>2252.69</v>
      </c>
      <c r="I323" s="173">
        <v>0.24179999999999999</v>
      </c>
      <c r="J323" s="220">
        <v>2797.39</v>
      </c>
      <c r="K323" s="220">
        <v>2797.39</v>
      </c>
    </row>
    <row r="324" spans="1:11" ht="30.6" x14ac:dyDescent="0.3">
      <c r="A324" s="116" t="s">
        <v>446</v>
      </c>
      <c r="B324" s="116" t="s">
        <v>164</v>
      </c>
      <c r="C324" s="116" t="s">
        <v>51</v>
      </c>
      <c r="D324" s="116" t="s">
        <v>52</v>
      </c>
      <c r="E324" s="117" t="s">
        <v>761</v>
      </c>
      <c r="F324" s="116" t="s">
        <v>37</v>
      </c>
      <c r="G324" s="174">
        <v>1</v>
      </c>
      <c r="H324" s="220">
        <v>898.95</v>
      </c>
      <c r="I324" s="173">
        <v>0.24179999999999999</v>
      </c>
      <c r="J324" s="220">
        <v>1116.31</v>
      </c>
      <c r="K324" s="220">
        <v>1116.31</v>
      </c>
    </row>
    <row r="325" spans="1:11" ht="20.399999999999999" x14ac:dyDescent="0.3">
      <c r="A325" s="127" t="s">
        <v>447</v>
      </c>
      <c r="B325" s="119"/>
      <c r="C325" s="119"/>
      <c r="D325" s="119"/>
      <c r="E325" s="120" t="s">
        <v>166</v>
      </c>
      <c r="F325" s="119"/>
      <c r="G325" s="208"/>
      <c r="H325" s="241"/>
      <c r="I325" s="119"/>
      <c r="J325" s="241"/>
      <c r="K325" s="254">
        <v>9183.68</v>
      </c>
    </row>
    <row r="326" spans="1:11" ht="51" x14ac:dyDescent="0.3">
      <c r="A326" s="116" t="s">
        <v>448</v>
      </c>
      <c r="B326" s="116" t="s">
        <v>235</v>
      </c>
      <c r="C326" s="116" t="s">
        <v>51</v>
      </c>
      <c r="D326" s="116" t="s">
        <v>52</v>
      </c>
      <c r="E326" s="117" t="s">
        <v>780</v>
      </c>
      <c r="F326" s="116" t="s">
        <v>37</v>
      </c>
      <c r="G326" s="174">
        <v>1</v>
      </c>
      <c r="H326" s="220">
        <v>3797.54</v>
      </c>
      <c r="I326" s="173">
        <v>0.24179999999999999</v>
      </c>
      <c r="J326" s="220">
        <v>4715.78</v>
      </c>
      <c r="K326" s="220">
        <v>4715.78</v>
      </c>
    </row>
    <row r="327" spans="1:11" ht="30.6" x14ac:dyDescent="0.3">
      <c r="A327" s="116" t="s">
        <v>449</v>
      </c>
      <c r="B327" s="116" t="s">
        <v>170</v>
      </c>
      <c r="C327" s="116" t="s">
        <v>51</v>
      </c>
      <c r="D327" s="116" t="s">
        <v>52</v>
      </c>
      <c r="E327" s="117" t="s">
        <v>763</v>
      </c>
      <c r="F327" s="116" t="s">
        <v>67</v>
      </c>
      <c r="G327" s="174">
        <v>80</v>
      </c>
      <c r="H327" s="220">
        <v>21.17</v>
      </c>
      <c r="I327" s="173">
        <v>0.24179999999999999</v>
      </c>
      <c r="J327" s="220">
        <v>26.28</v>
      </c>
      <c r="K327" s="220">
        <v>2102.4</v>
      </c>
    </row>
    <row r="328" spans="1:11" ht="20.399999999999999" x14ac:dyDescent="0.3">
      <c r="A328" s="116" t="s">
        <v>450</v>
      </c>
      <c r="B328" s="116" t="s">
        <v>172</v>
      </c>
      <c r="C328" s="116" t="s">
        <v>51</v>
      </c>
      <c r="D328" s="116" t="s">
        <v>52</v>
      </c>
      <c r="E328" s="117" t="s">
        <v>173</v>
      </c>
      <c r="F328" s="116" t="s">
        <v>67</v>
      </c>
      <c r="G328" s="174">
        <v>90</v>
      </c>
      <c r="H328" s="220">
        <v>9.24</v>
      </c>
      <c r="I328" s="173">
        <v>0.24179999999999999</v>
      </c>
      <c r="J328" s="220">
        <v>11.47</v>
      </c>
      <c r="K328" s="220">
        <v>1032.3</v>
      </c>
    </row>
    <row r="329" spans="1:11" ht="20.399999999999999" x14ac:dyDescent="0.3">
      <c r="A329" s="116" t="s">
        <v>451</v>
      </c>
      <c r="B329" s="116" t="s">
        <v>355</v>
      </c>
      <c r="C329" s="116" t="s">
        <v>51</v>
      </c>
      <c r="D329" s="116" t="s">
        <v>52</v>
      </c>
      <c r="E329" s="117" t="s">
        <v>356</v>
      </c>
      <c r="F329" s="116" t="s">
        <v>67</v>
      </c>
      <c r="G329" s="174">
        <v>180</v>
      </c>
      <c r="H329" s="220">
        <v>4.87</v>
      </c>
      <c r="I329" s="173">
        <v>0.24179999999999999</v>
      </c>
      <c r="J329" s="220">
        <v>6.04</v>
      </c>
      <c r="K329" s="220">
        <v>1087.2</v>
      </c>
    </row>
    <row r="330" spans="1:11" ht="20.399999999999999" x14ac:dyDescent="0.3">
      <c r="A330" s="116" t="s">
        <v>452</v>
      </c>
      <c r="B330" s="116" t="s">
        <v>178</v>
      </c>
      <c r="C330" s="116" t="s">
        <v>51</v>
      </c>
      <c r="D330" s="116" t="s">
        <v>52</v>
      </c>
      <c r="E330" s="117" t="s">
        <v>179</v>
      </c>
      <c r="F330" s="116" t="s">
        <v>67</v>
      </c>
      <c r="G330" s="174">
        <v>82</v>
      </c>
      <c r="H330" s="220">
        <v>2.42</v>
      </c>
      <c r="I330" s="173">
        <v>0.24179999999999999</v>
      </c>
      <c r="J330" s="220">
        <v>3</v>
      </c>
      <c r="K330" s="220">
        <v>246</v>
      </c>
    </row>
    <row r="331" spans="1:11" ht="20.399999999999999" x14ac:dyDescent="0.3">
      <c r="A331" s="127" t="s">
        <v>453</v>
      </c>
      <c r="B331" s="119"/>
      <c r="C331" s="119"/>
      <c r="D331" s="119"/>
      <c r="E331" s="120" t="s">
        <v>181</v>
      </c>
      <c r="F331" s="119"/>
      <c r="G331" s="208"/>
      <c r="H331" s="241"/>
      <c r="I331" s="119"/>
      <c r="J331" s="241"/>
      <c r="K331" s="254">
        <v>9031.81</v>
      </c>
    </row>
    <row r="332" spans="1:11" ht="30.6" x14ac:dyDescent="0.3">
      <c r="A332" s="116" t="s">
        <v>454</v>
      </c>
      <c r="B332" s="116" t="s">
        <v>183</v>
      </c>
      <c r="C332" s="116" t="s">
        <v>51</v>
      </c>
      <c r="D332" s="116" t="s">
        <v>52</v>
      </c>
      <c r="E332" s="117" t="s">
        <v>764</v>
      </c>
      <c r="F332" s="116" t="s">
        <v>37</v>
      </c>
      <c r="G332" s="174">
        <v>1</v>
      </c>
      <c r="H332" s="220">
        <v>590.95000000000005</v>
      </c>
      <c r="I332" s="173">
        <v>0.24179999999999999</v>
      </c>
      <c r="J332" s="220">
        <v>733.84</v>
      </c>
      <c r="K332" s="220">
        <v>733.84</v>
      </c>
    </row>
    <row r="333" spans="1:11" ht="40.799999999999997" x14ac:dyDescent="0.3">
      <c r="A333" s="116" t="s">
        <v>455</v>
      </c>
      <c r="B333" s="116" t="s">
        <v>185</v>
      </c>
      <c r="C333" s="116" t="s">
        <v>51</v>
      </c>
      <c r="D333" s="116" t="s">
        <v>52</v>
      </c>
      <c r="E333" s="117" t="s">
        <v>765</v>
      </c>
      <c r="F333" s="116" t="s">
        <v>37</v>
      </c>
      <c r="G333" s="174">
        <v>1</v>
      </c>
      <c r="H333" s="220">
        <v>1439.79</v>
      </c>
      <c r="I333" s="173">
        <v>0.24179999999999999</v>
      </c>
      <c r="J333" s="220">
        <v>1787.93</v>
      </c>
      <c r="K333" s="220">
        <v>1787.93</v>
      </c>
    </row>
    <row r="334" spans="1:11" ht="40.799999999999997" x14ac:dyDescent="0.3">
      <c r="A334" s="116" t="s">
        <v>456</v>
      </c>
      <c r="B334" s="116" t="s">
        <v>187</v>
      </c>
      <c r="C334" s="116" t="s">
        <v>51</v>
      </c>
      <c r="D334" s="116" t="s">
        <v>52</v>
      </c>
      <c r="E334" s="117" t="s">
        <v>766</v>
      </c>
      <c r="F334" s="116" t="s">
        <v>37</v>
      </c>
      <c r="G334" s="174">
        <v>1</v>
      </c>
      <c r="H334" s="220">
        <v>5242.43</v>
      </c>
      <c r="I334" s="173">
        <v>0.24179999999999999</v>
      </c>
      <c r="J334" s="220">
        <v>6510.04</v>
      </c>
      <c r="K334" s="220">
        <v>6510.04</v>
      </c>
    </row>
    <row r="335" spans="1:11" x14ac:dyDescent="0.3">
      <c r="A335" s="127" t="s">
        <v>457</v>
      </c>
      <c r="B335" s="119"/>
      <c r="C335" s="119"/>
      <c r="D335" s="119"/>
      <c r="E335" s="120" t="s">
        <v>189</v>
      </c>
      <c r="F335" s="119"/>
      <c r="G335" s="208"/>
      <c r="H335" s="241"/>
      <c r="I335" s="119"/>
      <c r="J335" s="241"/>
      <c r="K335" s="254">
        <v>3068.98</v>
      </c>
    </row>
    <row r="336" spans="1:11" ht="30.6" x14ac:dyDescent="0.3">
      <c r="A336" s="128" t="s">
        <v>458</v>
      </c>
      <c r="B336" s="128" t="s">
        <v>191</v>
      </c>
      <c r="C336" s="128" t="s">
        <v>51</v>
      </c>
      <c r="D336" s="128" t="s">
        <v>52</v>
      </c>
      <c r="E336" s="129" t="s">
        <v>767</v>
      </c>
      <c r="F336" s="128" t="s">
        <v>67</v>
      </c>
      <c r="G336" s="176">
        <v>100</v>
      </c>
      <c r="H336" s="220">
        <v>24.18</v>
      </c>
      <c r="I336" s="175">
        <v>0.24179999999999999</v>
      </c>
      <c r="J336" s="220">
        <v>30.02</v>
      </c>
      <c r="K336" s="220">
        <v>3002</v>
      </c>
    </row>
    <row r="337" spans="1:11" ht="30.6" x14ac:dyDescent="0.3">
      <c r="A337" s="130" t="s">
        <v>459</v>
      </c>
      <c r="B337" s="130">
        <v>89413</v>
      </c>
      <c r="C337" s="130" t="s">
        <v>51</v>
      </c>
      <c r="D337" s="130" t="s">
        <v>52</v>
      </c>
      <c r="E337" s="131" t="s">
        <v>768</v>
      </c>
      <c r="F337" s="130" t="s">
        <v>37</v>
      </c>
      <c r="G337" s="178">
        <v>4</v>
      </c>
      <c r="H337" s="220">
        <v>11.26</v>
      </c>
      <c r="I337" s="177">
        <v>0.24179999999999999</v>
      </c>
      <c r="J337" s="220">
        <v>13.98</v>
      </c>
      <c r="K337" s="220">
        <v>55.92</v>
      </c>
    </row>
    <row r="338" spans="1:11" ht="30.6" x14ac:dyDescent="0.3">
      <c r="A338" s="130" t="s">
        <v>460</v>
      </c>
      <c r="B338" s="130">
        <v>89386</v>
      </c>
      <c r="C338" s="130" t="s">
        <v>51</v>
      </c>
      <c r="D338" s="130" t="s">
        <v>52</v>
      </c>
      <c r="E338" s="131" t="s">
        <v>769</v>
      </c>
      <c r="F338" s="130" t="s">
        <v>37</v>
      </c>
      <c r="G338" s="178">
        <v>1</v>
      </c>
      <c r="H338" s="220">
        <v>8.91</v>
      </c>
      <c r="I338" s="177">
        <v>0.24179999999999999</v>
      </c>
      <c r="J338" s="220">
        <v>11.06</v>
      </c>
      <c r="K338" s="220">
        <v>11.06</v>
      </c>
    </row>
    <row r="339" spans="1:11" x14ac:dyDescent="0.3">
      <c r="A339" s="132" t="s">
        <v>461</v>
      </c>
      <c r="B339" s="133"/>
      <c r="C339" s="133"/>
      <c r="D339" s="133"/>
      <c r="E339" s="134" t="s">
        <v>195</v>
      </c>
      <c r="F339" s="133"/>
      <c r="G339" s="211"/>
      <c r="H339" s="244"/>
      <c r="I339" s="133"/>
      <c r="J339" s="244"/>
      <c r="K339" s="254">
        <v>5242.25</v>
      </c>
    </row>
    <row r="340" spans="1:11" ht="30.6" x14ac:dyDescent="0.3">
      <c r="A340" s="130" t="s">
        <v>462</v>
      </c>
      <c r="B340" s="130">
        <v>91931</v>
      </c>
      <c r="C340" s="130" t="s">
        <v>51</v>
      </c>
      <c r="D340" s="130" t="s">
        <v>52</v>
      </c>
      <c r="E340" s="131" t="s">
        <v>783</v>
      </c>
      <c r="F340" s="130" t="s">
        <v>67</v>
      </c>
      <c r="G340" s="178">
        <v>60</v>
      </c>
      <c r="H340" s="220">
        <v>8.41</v>
      </c>
      <c r="I340" s="177">
        <v>0.24179999999999999</v>
      </c>
      <c r="J340" s="220">
        <v>10.44</v>
      </c>
      <c r="K340" s="220">
        <v>626.4</v>
      </c>
    </row>
    <row r="341" spans="1:11" ht="30.6" x14ac:dyDescent="0.3">
      <c r="A341" s="130" t="s">
        <v>463</v>
      </c>
      <c r="B341" s="130">
        <v>95727</v>
      </c>
      <c r="C341" s="130" t="s">
        <v>51</v>
      </c>
      <c r="D341" s="130" t="s">
        <v>52</v>
      </c>
      <c r="E341" s="131" t="s">
        <v>784</v>
      </c>
      <c r="F341" s="130" t="s">
        <v>67</v>
      </c>
      <c r="G341" s="178">
        <v>140</v>
      </c>
      <c r="H341" s="220">
        <v>18.5</v>
      </c>
      <c r="I341" s="177">
        <v>0.24179999999999999</v>
      </c>
      <c r="J341" s="220">
        <v>22.97</v>
      </c>
      <c r="K341" s="220">
        <v>3215.8</v>
      </c>
    </row>
    <row r="342" spans="1:11" ht="30.6" x14ac:dyDescent="0.3">
      <c r="A342" s="130" t="s">
        <v>464</v>
      </c>
      <c r="B342" s="130">
        <v>91884</v>
      </c>
      <c r="C342" s="130" t="s">
        <v>51</v>
      </c>
      <c r="D342" s="130" t="s">
        <v>52</v>
      </c>
      <c r="E342" s="131" t="s">
        <v>785</v>
      </c>
      <c r="F342" s="130" t="s">
        <v>37</v>
      </c>
      <c r="G342" s="178">
        <v>47</v>
      </c>
      <c r="H342" s="220">
        <v>11.01</v>
      </c>
      <c r="I342" s="177">
        <v>0.24179999999999999</v>
      </c>
      <c r="J342" s="220">
        <v>13.67</v>
      </c>
      <c r="K342" s="220">
        <v>642.49</v>
      </c>
    </row>
    <row r="343" spans="1:11" ht="30.6" x14ac:dyDescent="0.3">
      <c r="A343" s="130" t="s">
        <v>465</v>
      </c>
      <c r="B343" s="130">
        <v>91914</v>
      </c>
      <c r="C343" s="130" t="s">
        <v>51</v>
      </c>
      <c r="D343" s="130" t="s">
        <v>52</v>
      </c>
      <c r="E343" s="131" t="s">
        <v>786</v>
      </c>
      <c r="F343" s="130" t="s">
        <v>37</v>
      </c>
      <c r="G343" s="178">
        <v>6</v>
      </c>
      <c r="H343" s="220">
        <v>17.45</v>
      </c>
      <c r="I343" s="177">
        <v>0.24179999999999999</v>
      </c>
      <c r="J343" s="220">
        <v>21.66</v>
      </c>
      <c r="K343" s="220">
        <v>129.96</v>
      </c>
    </row>
    <row r="344" spans="1:11" ht="30.6" x14ac:dyDescent="0.3">
      <c r="A344" s="130" t="s">
        <v>466</v>
      </c>
      <c r="B344" s="130">
        <v>91916</v>
      </c>
      <c r="C344" s="130" t="s">
        <v>51</v>
      </c>
      <c r="D344" s="130" t="s">
        <v>52</v>
      </c>
      <c r="E344" s="131" t="s">
        <v>787</v>
      </c>
      <c r="F344" s="130" t="s">
        <v>37</v>
      </c>
      <c r="G344" s="178">
        <v>1</v>
      </c>
      <c r="H344" s="220">
        <v>19.43</v>
      </c>
      <c r="I344" s="177">
        <v>0.24179999999999999</v>
      </c>
      <c r="J344" s="220">
        <v>24.12</v>
      </c>
      <c r="K344" s="220">
        <v>24.12</v>
      </c>
    </row>
    <row r="345" spans="1:11" ht="20.399999999999999" x14ac:dyDescent="0.3">
      <c r="A345" s="130" t="s">
        <v>467</v>
      </c>
      <c r="B345" s="130">
        <v>96985</v>
      </c>
      <c r="C345" s="130" t="s">
        <v>51</v>
      </c>
      <c r="D345" s="130" t="s">
        <v>52</v>
      </c>
      <c r="E345" s="131" t="s">
        <v>223</v>
      </c>
      <c r="F345" s="130" t="s">
        <v>37</v>
      </c>
      <c r="G345" s="178">
        <v>2</v>
      </c>
      <c r="H345" s="220">
        <v>94.75</v>
      </c>
      <c r="I345" s="177">
        <v>0.24179999999999999</v>
      </c>
      <c r="J345" s="220">
        <v>117.66</v>
      </c>
      <c r="K345" s="220">
        <v>235.32</v>
      </c>
    </row>
    <row r="346" spans="1:11" ht="30.6" x14ac:dyDescent="0.3">
      <c r="A346" s="130" t="s">
        <v>468</v>
      </c>
      <c r="B346" s="130">
        <v>104751</v>
      </c>
      <c r="C346" s="130" t="s">
        <v>51</v>
      </c>
      <c r="D346" s="130" t="s">
        <v>52</v>
      </c>
      <c r="E346" s="131" t="s">
        <v>777</v>
      </c>
      <c r="F346" s="130" t="s">
        <v>37</v>
      </c>
      <c r="G346" s="178">
        <v>2</v>
      </c>
      <c r="H346" s="220">
        <v>25.31</v>
      </c>
      <c r="I346" s="177">
        <v>0.24179999999999999</v>
      </c>
      <c r="J346" s="220">
        <v>31.42</v>
      </c>
      <c r="K346" s="220">
        <v>62.84</v>
      </c>
    </row>
    <row r="347" spans="1:11" ht="30.6" x14ac:dyDescent="0.3">
      <c r="A347" s="130" t="s">
        <v>469</v>
      </c>
      <c r="B347" s="130" t="s">
        <v>226</v>
      </c>
      <c r="C347" s="130" t="s">
        <v>51</v>
      </c>
      <c r="D347" s="130" t="s">
        <v>52</v>
      </c>
      <c r="E347" s="131" t="s">
        <v>778</v>
      </c>
      <c r="F347" s="130" t="s">
        <v>37</v>
      </c>
      <c r="G347" s="178">
        <v>1</v>
      </c>
      <c r="H347" s="220">
        <v>49</v>
      </c>
      <c r="I347" s="177">
        <v>0.24179999999999999</v>
      </c>
      <c r="J347" s="220">
        <v>60.84</v>
      </c>
      <c r="K347" s="220">
        <v>60.84</v>
      </c>
    </row>
    <row r="348" spans="1:11" ht="20.399999999999999" x14ac:dyDescent="0.3">
      <c r="A348" s="130" t="s">
        <v>470</v>
      </c>
      <c r="B348" s="130" t="s">
        <v>376</v>
      </c>
      <c r="C348" s="130" t="s">
        <v>51</v>
      </c>
      <c r="D348" s="130" t="s">
        <v>52</v>
      </c>
      <c r="E348" s="131" t="s">
        <v>377</v>
      </c>
      <c r="F348" s="130" t="s">
        <v>37</v>
      </c>
      <c r="G348" s="178">
        <v>1</v>
      </c>
      <c r="H348" s="220">
        <v>196.88</v>
      </c>
      <c r="I348" s="177">
        <v>0.24179999999999999</v>
      </c>
      <c r="J348" s="220">
        <v>244.48</v>
      </c>
      <c r="K348" s="220">
        <v>244.48</v>
      </c>
    </row>
    <row r="349" spans="1:11" ht="30.6" x14ac:dyDescent="0.3">
      <c r="A349" s="135" t="s">
        <v>471</v>
      </c>
      <c r="B349" s="133"/>
      <c r="C349" s="133"/>
      <c r="D349" s="133"/>
      <c r="E349" s="134" t="s">
        <v>788</v>
      </c>
      <c r="F349" s="133"/>
      <c r="G349" s="211"/>
      <c r="H349" s="244"/>
      <c r="I349" s="133"/>
      <c r="J349" s="244"/>
      <c r="K349" s="255">
        <v>15687.74</v>
      </c>
    </row>
    <row r="350" spans="1:11" ht="20.399999999999999" x14ac:dyDescent="0.3">
      <c r="A350" s="130" t="s">
        <v>472</v>
      </c>
      <c r="B350" s="130">
        <v>93358</v>
      </c>
      <c r="C350" s="130" t="s">
        <v>51</v>
      </c>
      <c r="D350" s="130" t="s">
        <v>52</v>
      </c>
      <c r="E350" s="131" t="s">
        <v>380</v>
      </c>
      <c r="F350" s="130" t="s">
        <v>101</v>
      </c>
      <c r="G350" s="178">
        <v>0.71</v>
      </c>
      <c r="H350" s="220">
        <v>78.040000000000006</v>
      </c>
      <c r="I350" s="177">
        <v>0.24179999999999999</v>
      </c>
      <c r="J350" s="220">
        <v>96.91</v>
      </c>
      <c r="K350" s="220">
        <v>68.8</v>
      </c>
    </row>
    <row r="351" spans="1:11" ht="30.6" x14ac:dyDescent="0.3">
      <c r="A351" s="130" t="s">
        <v>473</v>
      </c>
      <c r="B351" s="130">
        <v>94963</v>
      </c>
      <c r="C351" s="130" t="s">
        <v>51</v>
      </c>
      <c r="D351" s="130" t="s">
        <v>52</v>
      </c>
      <c r="E351" s="131" t="s">
        <v>789</v>
      </c>
      <c r="F351" s="130" t="s">
        <v>101</v>
      </c>
      <c r="G351" s="178">
        <v>0.76</v>
      </c>
      <c r="H351" s="220">
        <v>443.89</v>
      </c>
      <c r="I351" s="177">
        <v>0.24179999999999999</v>
      </c>
      <c r="J351" s="220">
        <v>551.22</v>
      </c>
      <c r="K351" s="220">
        <v>418.92</v>
      </c>
    </row>
    <row r="352" spans="1:11" ht="20.399999999999999" x14ac:dyDescent="0.3">
      <c r="A352" s="130" t="s">
        <v>474</v>
      </c>
      <c r="B352" s="130" t="s">
        <v>383</v>
      </c>
      <c r="C352" s="130" t="s">
        <v>51</v>
      </c>
      <c r="D352" s="130" t="s">
        <v>52</v>
      </c>
      <c r="E352" s="131" t="s">
        <v>384</v>
      </c>
      <c r="F352" s="130" t="s">
        <v>37</v>
      </c>
      <c r="G352" s="178">
        <v>1</v>
      </c>
      <c r="H352" s="220">
        <v>912.45</v>
      </c>
      <c r="I352" s="177">
        <v>0.24179999999999999</v>
      </c>
      <c r="J352" s="220">
        <v>1133.08</v>
      </c>
      <c r="K352" s="220">
        <v>1133.08</v>
      </c>
    </row>
    <row r="353" spans="1:11" ht="20.399999999999999" x14ac:dyDescent="0.3">
      <c r="A353" s="130" t="s">
        <v>475</v>
      </c>
      <c r="B353" s="130" t="s">
        <v>386</v>
      </c>
      <c r="C353" s="130" t="s">
        <v>51</v>
      </c>
      <c r="D353" s="130" t="s">
        <v>52</v>
      </c>
      <c r="E353" s="131" t="s">
        <v>387</v>
      </c>
      <c r="F353" s="130" t="s">
        <v>37</v>
      </c>
      <c r="G353" s="178">
        <v>1</v>
      </c>
      <c r="H353" s="220">
        <v>421.63</v>
      </c>
      <c r="I353" s="177">
        <v>0.24179999999999999</v>
      </c>
      <c r="J353" s="220">
        <v>523.58000000000004</v>
      </c>
      <c r="K353" s="220">
        <v>523.58000000000004</v>
      </c>
    </row>
    <row r="354" spans="1:11" ht="30.6" x14ac:dyDescent="0.3">
      <c r="A354" s="130" t="s">
        <v>476</v>
      </c>
      <c r="B354" s="130" t="s">
        <v>389</v>
      </c>
      <c r="C354" s="130" t="s">
        <v>51</v>
      </c>
      <c r="D354" s="130" t="s">
        <v>52</v>
      </c>
      <c r="E354" s="131" t="s">
        <v>790</v>
      </c>
      <c r="F354" s="130" t="s">
        <v>37</v>
      </c>
      <c r="G354" s="178">
        <v>1</v>
      </c>
      <c r="H354" s="220">
        <v>2963.22</v>
      </c>
      <c r="I354" s="177">
        <v>0.24179999999999999</v>
      </c>
      <c r="J354" s="220">
        <v>3679.72</v>
      </c>
      <c r="K354" s="220">
        <v>3679.72</v>
      </c>
    </row>
    <row r="355" spans="1:11" ht="51" x14ac:dyDescent="0.3">
      <c r="A355" s="130" t="s">
        <v>477</v>
      </c>
      <c r="B355" s="130" t="s">
        <v>478</v>
      </c>
      <c r="C355" s="130" t="s">
        <v>51</v>
      </c>
      <c r="D355" s="130" t="s">
        <v>52</v>
      </c>
      <c r="E355" s="131" t="s">
        <v>794</v>
      </c>
      <c r="F355" s="130" t="s">
        <v>37</v>
      </c>
      <c r="G355" s="178">
        <v>1</v>
      </c>
      <c r="H355" s="220">
        <v>7943.02</v>
      </c>
      <c r="I355" s="177">
        <v>0.24179999999999999</v>
      </c>
      <c r="J355" s="220">
        <v>9863.64</v>
      </c>
      <c r="K355" s="220">
        <v>9863.64</v>
      </c>
    </row>
    <row r="356" spans="1:11" ht="20.399999999999999" x14ac:dyDescent="0.3">
      <c r="A356" s="135" t="s">
        <v>479</v>
      </c>
      <c r="B356" s="133"/>
      <c r="C356" s="133"/>
      <c r="D356" s="133"/>
      <c r="E356" s="134" t="s">
        <v>393</v>
      </c>
      <c r="F356" s="133"/>
      <c r="G356" s="211"/>
      <c r="H356" s="244"/>
      <c r="I356" s="133"/>
      <c r="J356" s="244"/>
      <c r="K356" s="255">
        <v>4763.7700000000004</v>
      </c>
    </row>
    <row r="357" spans="1:11" ht="40.799999999999997" x14ac:dyDescent="0.3">
      <c r="A357" s="130" t="s">
        <v>480</v>
      </c>
      <c r="B357" s="130" t="s">
        <v>395</v>
      </c>
      <c r="C357" s="130" t="s">
        <v>51</v>
      </c>
      <c r="D357" s="130" t="s">
        <v>52</v>
      </c>
      <c r="E357" s="131" t="s">
        <v>792</v>
      </c>
      <c r="F357" s="130" t="s">
        <v>67</v>
      </c>
      <c r="G357" s="178">
        <v>30.17</v>
      </c>
      <c r="H357" s="220">
        <v>98.77</v>
      </c>
      <c r="I357" s="177">
        <v>0.24179999999999999</v>
      </c>
      <c r="J357" s="220">
        <v>122.65</v>
      </c>
      <c r="K357" s="220">
        <v>3700.35</v>
      </c>
    </row>
    <row r="358" spans="1:11" ht="20.399999999999999" x14ac:dyDescent="0.3">
      <c r="A358" s="130" t="s">
        <v>481</v>
      </c>
      <c r="B358" s="130" t="s">
        <v>397</v>
      </c>
      <c r="C358" s="130" t="s">
        <v>51</v>
      </c>
      <c r="D358" s="130" t="s">
        <v>52</v>
      </c>
      <c r="E358" s="131" t="s">
        <v>398</v>
      </c>
      <c r="F358" s="130" t="s">
        <v>399</v>
      </c>
      <c r="G358" s="178">
        <v>1.5</v>
      </c>
      <c r="H358" s="220">
        <v>570.91</v>
      </c>
      <c r="I358" s="177">
        <v>0.24179999999999999</v>
      </c>
      <c r="J358" s="220">
        <v>708.95</v>
      </c>
      <c r="K358" s="220">
        <v>1063.42</v>
      </c>
    </row>
    <row r="359" spans="1:11" x14ac:dyDescent="0.3">
      <c r="A359" s="133"/>
      <c r="B359" s="133"/>
      <c r="C359" s="133"/>
      <c r="D359" s="133"/>
      <c r="E359" s="136"/>
      <c r="F359" s="133"/>
      <c r="G359" s="211"/>
      <c r="H359" s="244"/>
      <c r="I359" s="133"/>
      <c r="J359" s="244"/>
      <c r="K359" s="244"/>
    </row>
    <row r="360" spans="1:11" x14ac:dyDescent="0.3">
      <c r="A360" s="137"/>
      <c r="B360" s="137"/>
      <c r="C360" s="137"/>
      <c r="D360" s="137"/>
      <c r="E360" s="138"/>
      <c r="F360" s="137"/>
      <c r="G360" s="212"/>
      <c r="H360" s="245"/>
      <c r="I360" s="137"/>
      <c r="J360" s="245"/>
      <c r="K360" s="245"/>
    </row>
    <row r="361" spans="1:11" ht="20.399999999999999" x14ac:dyDescent="0.3">
      <c r="A361" s="139" t="s">
        <v>482</v>
      </c>
      <c r="B361" s="140"/>
      <c r="C361" s="140"/>
      <c r="D361" s="140"/>
      <c r="E361" s="141" t="s">
        <v>483</v>
      </c>
      <c r="F361" s="140"/>
      <c r="G361" s="213"/>
      <c r="H361" s="246"/>
      <c r="I361" s="140"/>
      <c r="J361" s="246"/>
      <c r="K361" s="253">
        <v>53020.259999999995</v>
      </c>
    </row>
    <row r="362" spans="1:11" x14ac:dyDescent="0.3">
      <c r="A362" s="132" t="s">
        <v>484</v>
      </c>
      <c r="B362" s="133"/>
      <c r="C362" s="133"/>
      <c r="D362" s="133"/>
      <c r="E362" s="134" t="s">
        <v>48</v>
      </c>
      <c r="F362" s="133"/>
      <c r="G362" s="211"/>
      <c r="H362" s="244"/>
      <c r="I362" s="133"/>
      <c r="J362" s="244"/>
      <c r="K362" s="254">
        <v>6042.0299999999988</v>
      </c>
    </row>
    <row r="363" spans="1:11" ht="30.6" x14ac:dyDescent="0.3">
      <c r="A363" s="130" t="s">
        <v>485</v>
      </c>
      <c r="B363" s="130" t="s">
        <v>160</v>
      </c>
      <c r="C363" s="130" t="s">
        <v>51</v>
      </c>
      <c r="D363" s="130" t="s">
        <v>52</v>
      </c>
      <c r="E363" s="131" t="s">
        <v>759</v>
      </c>
      <c r="F363" s="130" t="s">
        <v>37</v>
      </c>
      <c r="G363" s="178">
        <v>1</v>
      </c>
      <c r="H363" s="220">
        <v>1713.91</v>
      </c>
      <c r="I363" s="177">
        <v>0.24179999999999999</v>
      </c>
      <c r="J363" s="220">
        <v>2128.33</v>
      </c>
      <c r="K363" s="220">
        <v>2128.33</v>
      </c>
    </row>
    <row r="364" spans="1:11" ht="40.799999999999997" x14ac:dyDescent="0.3">
      <c r="A364" s="130" t="s">
        <v>486</v>
      </c>
      <c r="B364" s="130" t="s">
        <v>162</v>
      </c>
      <c r="C364" s="130" t="s">
        <v>51</v>
      </c>
      <c r="D364" s="130" t="s">
        <v>52</v>
      </c>
      <c r="E364" s="131" t="s">
        <v>760</v>
      </c>
      <c r="F364" s="130" t="s">
        <v>37</v>
      </c>
      <c r="G364" s="178">
        <v>1</v>
      </c>
      <c r="H364" s="220">
        <v>2252.69</v>
      </c>
      <c r="I364" s="177">
        <v>0.24179999999999999</v>
      </c>
      <c r="J364" s="220">
        <v>2797.39</v>
      </c>
      <c r="K364" s="220">
        <v>2797.39</v>
      </c>
    </row>
    <row r="365" spans="1:11" ht="30.6" x14ac:dyDescent="0.3">
      <c r="A365" s="130" t="s">
        <v>487</v>
      </c>
      <c r="B365" s="130" t="s">
        <v>164</v>
      </c>
      <c r="C365" s="130" t="s">
        <v>51</v>
      </c>
      <c r="D365" s="130" t="s">
        <v>52</v>
      </c>
      <c r="E365" s="131" t="s">
        <v>761</v>
      </c>
      <c r="F365" s="130" t="s">
        <v>37</v>
      </c>
      <c r="G365" s="178">
        <v>1</v>
      </c>
      <c r="H365" s="220">
        <v>898.95</v>
      </c>
      <c r="I365" s="177">
        <v>0.24179999999999999</v>
      </c>
      <c r="J365" s="220">
        <v>1116.31</v>
      </c>
      <c r="K365" s="220">
        <v>1116.31</v>
      </c>
    </row>
    <row r="366" spans="1:11" ht="20.399999999999999" x14ac:dyDescent="0.3">
      <c r="A366" s="132" t="s">
        <v>488</v>
      </c>
      <c r="B366" s="133"/>
      <c r="C366" s="133"/>
      <c r="D366" s="133"/>
      <c r="E366" s="134" t="s">
        <v>166</v>
      </c>
      <c r="F366" s="133"/>
      <c r="G366" s="211"/>
      <c r="H366" s="244"/>
      <c r="I366" s="133"/>
      <c r="J366" s="244"/>
      <c r="K366" s="254">
        <v>9183.68</v>
      </c>
    </row>
    <row r="367" spans="1:11" ht="51" x14ac:dyDescent="0.3">
      <c r="A367" s="130" t="s">
        <v>489</v>
      </c>
      <c r="B367" s="130" t="s">
        <v>235</v>
      </c>
      <c r="C367" s="130" t="s">
        <v>51</v>
      </c>
      <c r="D367" s="130" t="s">
        <v>52</v>
      </c>
      <c r="E367" s="131" t="s">
        <v>780</v>
      </c>
      <c r="F367" s="130" t="s">
        <v>37</v>
      </c>
      <c r="G367" s="178">
        <v>1</v>
      </c>
      <c r="H367" s="220">
        <v>3797.54</v>
      </c>
      <c r="I367" s="177">
        <v>0.24179999999999999</v>
      </c>
      <c r="J367" s="220">
        <v>4715.78</v>
      </c>
      <c r="K367" s="220">
        <v>4715.78</v>
      </c>
    </row>
    <row r="368" spans="1:11" ht="30.6" x14ac:dyDescent="0.3">
      <c r="A368" s="130" t="s">
        <v>490</v>
      </c>
      <c r="B368" s="130" t="s">
        <v>170</v>
      </c>
      <c r="C368" s="130" t="s">
        <v>51</v>
      </c>
      <c r="D368" s="130" t="s">
        <v>52</v>
      </c>
      <c r="E368" s="131" t="s">
        <v>763</v>
      </c>
      <c r="F368" s="130" t="s">
        <v>67</v>
      </c>
      <c r="G368" s="178">
        <v>80</v>
      </c>
      <c r="H368" s="220">
        <v>21.17</v>
      </c>
      <c r="I368" s="177">
        <v>0.24179999999999999</v>
      </c>
      <c r="J368" s="220">
        <v>26.28</v>
      </c>
      <c r="K368" s="220">
        <v>2102.4</v>
      </c>
    </row>
    <row r="369" spans="1:11" ht="20.399999999999999" x14ac:dyDescent="0.3">
      <c r="A369" s="130" t="s">
        <v>491</v>
      </c>
      <c r="B369" s="130" t="s">
        <v>172</v>
      </c>
      <c r="C369" s="130" t="s">
        <v>51</v>
      </c>
      <c r="D369" s="130" t="s">
        <v>52</v>
      </c>
      <c r="E369" s="131" t="s">
        <v>173</v>
      </c>
      <c r="F369" s="130" t="s">
        <v>67</v>
      </c>
      <c r="G369" s="178">
        <v>90</v>
      </c>
      <c r="H369" s="220">
        <v>9.24</v>
      </c>
      <c r="I369" s="177">
        <v>0.24179999999999999</v>
      </c>
      <c r="J369" s="220">
        <v>11.47</v>
      </c>
      <c r="K369" s="220">
        <v>1032.3</v>
      </c>
    </row>
    <row r="370" spans="1:11" ht="20.399999999999999" x14ac:dyDescent="0.3">
      <c r="A370" s="130" t="s">
        <v>492</v>
      </c>
      <c r="B370" s="130" t="s">
        <v>355</v>
      </c>
      <c r="C370" s="130" t="s">
        <v>51</v>
      </c>
      <c r="D370" s="130" t="s">
        <v>52</v>
      </c>
      <c r="E370" s="131" t="s">
        <v>356</v>
      </c>
      <c r="F370" s="130" t="s">
        <v>67</v>
      </c>
      <c r="G370" s="178">
        <v>180</v>
      </c>
      <c r="H370" s="220">
        <v>4.87</v>
      </c>
      <c r="I370" s="177">
        <v>0.24179999999999999</v>
      </c>
      <c r="J370" s="220">
        <v>6.04</v>
      </c>
      <c r="K370" s="220">
        <v>1087.2</v>
      </c>
    </row>
    <row r="371" spans="1:11" ht="20.399999999999999" x14ac:dyDescent="0.3">
      <c r="A371" s="130" t="s">
        <v>493</v>
      </c>
      <c r="B371" s="130" t="s">
        <v>178</v>
      </c>
      <c r="C371" s="130" t="s">
        <v>51</v>
      </c>
      <c r="D371" s="130" t="s">
        <v>52</v>
      </c>
      <c r="E371" s="131" t="s">
        <v>179</v>
      </c>
      <c r="F371" s="130" t="s">
        <v>67</v>
      </c>
      <c r="G371" s="178">
        <v>82</v>
      </c>
      <c r="H371" s="220">
        <v>2.42</v>
      </c>
      <c r="I371" s="177">
        <v>0.24179999999999999</v>
      </c>
      <c r="J371" s="220">
        <v>3</v>
      </c>
      <c r="K371" s="220">
        <v>246</v>
      </c>
    </row>
    <row r="372" spans="1:11" ht="20.399999999999999" x14ac:dyDescent="0.3">
      <c r="A372" s="132" t="s">
        <v>494</v>
      </c>
      <c r="B372" s="133"/>
      <c r="C372" s="133"/>
      <c r="D372" s="133"/>
      <c r="E372" s="134" t="s">
        <v>181</v>
      </c>
      <c r="F372" s="133"/>
      <c r="G372" s="211"/>
      <c r="H372" s="244"/>
      <c r="I372" s="133"/>
      <c r="J372" s="244"/>
      <c r="K372" s="254">
        <v>9031.81</v>
      </c>
    </row>
    <row r="373" spans="1:11" ht="30.6" x14ac:dyDescent="0.3">
      <c r="A373" s="130" t="s">
        <v>495</v>
      </c>
      <c r="B373" s="130" t="s">
        <v>183</v>
      </c>
      <c r="C373" s="130" t="s">
        <v>51</v>
      </c>
      <c r="D373" s="130" t="s">
        <v>52</v>
      </c>
      <c r="E373" s="131" t="s">
        <v>764</v>
      </c>
      <c r="F373" s="130" t="s">
        <v>37</v>
      </c>
      <c r="G373" s="178">
        <v>1</v>
      </c>
      <c r="H373" s="220">
        <v>590.95000000000005</v>
      </c>
      <c r="I373" s="177">
        <v>0.24179999999999999</v>
      </c>
      <c r="J373" s="220">
        <v>733.84</v>
      </c>
      <c r="K373" s="220">
        <v>733.84</v>
      </c>
    </row>
    <row r="374" spans="1:11" ht="40.799999999999997" x14ac:dyDescent="0.3">
      <c r="A374" s="142" t="s">
        <v>496</v>
      </c>
      <c r="B374" s="142" t="s">
        <v>185</v>
      </c>
      <c r="C374" s="142" t="s">
        <v>51</v>
      </c>
      <c r="D374" s="142" t="s">
        <v>52</v>
      </c>
      <c r="E374" s="143" t="s">
        <v>765</v>
      </c>
      <c r="F374" s="142" t="s">
        <v>37</v>
      </c>
      <c r="G374" s="179">
        <v>1</v>
      </c>
      <c r="H374" s="220">
        <v>1439.79</v>
      </c>
      <c r="I374" s="180">
        <v>0.24179999999999999</v>
      </c>
      <c r="J374" s="220">
        <v>1787.93</v>
      </c>
      <c r="K374" s="220">
        <v>1787.93</v>
      </c>
    </row>
    <row r="375" spans="1:11" ht="40.799999999999997" x14ac:dyDescent="0.3">
      <c r="A375" s="144" t="s">
        <v>497</v>
      </c>
      <c r="B375" s="144" t="s">
        <v>187</v>
      </c>
      <c r="C375" s="144" t="s">
        <v>51</v>
      </c>
      <c r="D375" s="144" t="s">
        <v>52</v>
      </c>
      <c r="E375" s="145" t="s">
        <v>766</v>
      </c>
      <c r="F375" s="144" t="s">
        <v>37</v>
      </c>
      <c r="G375" s="181">
        <v>1</v>
      </c>
      <c r="H375" s="220">
        <v>5242.43</v>
      </c>
      <c r="I375" s="182">
        <v>0.24179999999999999</v>
      </c>
      <c r="J375" s="220">
        <v>6510.04</v>
      </c>
      <c r="K375" s="220">
        <v>6510.04</v>
      </c>
    </row>
    <row r="376" spans="1:11" x14ac:dyDescent="0.3">
      <c r="A376" s="146" t="s">
        <v>498</v>
      </c>
      <c r="B376" s="147"/>
      <c r="C376" s="147"/>
      <c r="D376" s="147"/>
      <c r="E376" s="148" t="s">
        <v>189</v>
      </c>
      <c r="F376" s="147"/>
      <c r="G376" s="214"/>
      <c r="H376" s="247"/>
      <c r="I376" s="147"/>
      <c r="J376" s="247"/>
      <c r="K376" s="254">
        <v>3068.98</v>
      </c>
    </row>
    <row r="377" spans="1:11" ht="30.6" x14ac:dyDescent="0.3">
      <c r="A377" s="144" t="s">
        <v>499</v>
      </c>
      <c r="B377" s="144" t="s">
        <v>191</v>
      </c>
      <c r="C377" s="144" t="s">
        <v>51</v>
      </c>
      <c r="D377" s="144" t="s">
        <v>52</v>
      </c>
      <c r="E377" s="145" t="s">
        <v>767</v>
      </c>
      <c r="F377" s="144" t="s">
        <v>67</v>
      </c>
      <c r="G377" s="181">
        <v>100</v>
      </c>
      <c r="H377" s="220">
        <v>24.18</v>
      </c>
      <c r="I377" s="182">
        <v>0.24179999999999999</v>
      </c>
      <c r="J377" s="220">
        <v>30.02</v>
      </c>
      <c r="K377" s="220">
        <v>3002</v>
      </c>
    </row>
    <row r="378" spans="1:11" ht="30.6" x14ac:dyDescent="0.3">
      <c r="A378" s="144" t="s">
        <v>500</v>
      </c>
      <c r="B378" s="144">
        <v>89413</v>
      </c>
      <c r="C378" s="144" t="s">
        <v>51</v>
      </c>
      <c r="D378" s="144" t="s">
        <v>52</v>
      </c>
      <c r="E378" s="145" t="s">
        <v>768</v>
      </c>
      <c r="F378" s="144" t="s">
        <v>37</v>
      </c>
      <c r="G378" s="181">
        <v>4</v>
      </c>
      <c r="H378" s="220">
        <v>11.26</v>
      </c>
      <c r="I378" s="182">
        <v>0.24179999999999999</v>
      </c>
      <c r="J378" s="220">
        <v>13.98</v>
      </c>
      <c r="K378" s="220">
        <v>55.92</v>
      </c>
    </row>
    <row r="379" spans="1:11" ht="30.6" x14ac:dyDescent="0.3">
      <c r="A379" s="144" t="s">
        <v>501</v>
      </c>
      <c r="B379" s="144">
        <v>89386</v>
      </c>
      <c r="C379" s="144" t="s">
        <v>51</v>
      </c>
      <c r="D379" s="144" t="s">
        <v>52</v>
      </c>
      <c r="E379" s="145" t="s">
        <v>769</v>
      </c>
      <c r="F379" s="144" t="s">
        <v>37</v>
      </c>
      <c r="G379" s="181">
        <v>1</v>
      </c>
      <c r="H379" s="220">
        <v>8.91</v>
      </c>
      <c r="I379" s="182">
        <v>0.24179999999999999</v>
      </c>
      <c r="J379" s="220">
        <v>11.06</v>
      </c>
      <c r="K379" s="220">
        <v>11.06</v>
      </c>
    </row>
    <row r="380" spans="1:11" x14ac:dyDescent="0.3">
      <c r="A380" s="146" t="s">
        <v>502</v>
      </c>
      <c r="B380" s="147"/>
      <c r="C380" s="147"/>
      <c r="D380" s="147"/>
      <c r="E380" s="148" t="s">
        <v>195</v>
      </c>
      <c r="F380" s="147"/>
      <c r="G380" s="214"/>
      <c r="H380" s="247"/>
      <c r="I380" s="147"/>
      <c r="J380" s="247"/>
      <c r="K380" s="254">
        <v>5242.25</v>
      </c>
    </row>
    <row r="381" spans="1:11" ht="30.6" x14ac:dyDescent="0.3">
      <c r="A381" s="144" t="s">
        <v>503</v>
      </c>
      <c r="B381" s="144">
        <v>91931</v>
      </c>
      <c r="C381" s="144" t="s">
        <v>51</v>
      </c>
      <c r="D381" s="144" t="s">
        <v>52</v>
      </c>
      <c r="E381" s="145" t="s">
        <v>783</v>
      </c>
      <c r="F381" s="144" t="s">
        <v>67</v>
      </c>
      <c r="G381" s="181">
        <v>60</v>
      </c>
      <c r="H381" s="220">
        <v>8.41</v>
      </c>
      <c r="I381" s="182">
        <v>0.24179999999999999</v>
      </c>
      <c r="J381" s="220">
        <v>10.44</v>
      </c>
      <c r="K381" s="220">
        <v>626.4</v>
      </c>
    </row>
    <row r="382" spans="1:11" ht="30.6" x14ac:dyDescent="0.3">
      <c r="A382" s="144" t="s">
        <v>504</v>
      </c>
      <c r="B382" s="144">
        <v>95727</v>
      </c>
      <c r="C382" s="144" t="s">
        <v>51</v>
      </c>
      <c r="D382" s="144" t="s">
        <v>52</v>
      </c>
      <c r="E382" s="145" t="s">
        <v>784</v>
      </c>
      <c r="F382" s="144" t="s">
        <v>67</v>
      </c>
      <c r="G382" s="181">
        <v>140</v>
      </c>
      <c r="H382" s="220">
        <v>18.5</v>
      </c>
      <c r="I382" s="182">
        <v>0.24179999999999999</v>
      </c>
      <c r="J382" s="220">
        <v>22.97</v>
      </c>
      <c r="K382" s="220">
        <v>3215.8</v>
      </c>
    </row>
    <row r="383" spans="1:11" ht="30.6" x14ac:dyDescent="0.3">
      <c r="A383" s="144" t="s">
        <v>505</v>
      </c>
      <c r="B383" s="144">
        <v>91884</v>
      </c>
      <c r="C383" s="144" t="s">
        <v>51</v>
      </c>
      <c r="D383" s="144" t="s">
        <v>52</v>
      </c>
      <c r="E383" s="145" t="s">
        <v>785</v>
      </c>
      <c r="F383" s="144" t="s">
        <v>37</v>
      </c>
      <c r="G383" s="181">
        <v>47</v>
      </c>
      <c r="H383" s="220">
        <v>11.01</v>
      </c>
      <c r="I383" s="182">
        <v>0.24179999999999999</v>
      </c>
      <c r="J383" s="220">
        <v>13.67</v>
      </c>
      <c r="K383" s="220">
        <v>642.49</v>
      </c>
    </row>
    <row r="384" spans="1:11" ht="30.6" x14ac:dyDescent="0.3">
      <c r="A384" s="144" t="s">
        <v>506</v>
      </c>
      <c r="B384" s="144">
        <v>91914</v>
      </c>
      <c r="C384" s="144" t="s">
        <v>51</v>
      </c>
      <c r="D384" s="144" t="s">
        <v>52</v>
      </c>
      <c r="E384" s="145" t="s">
        <v>786</v>
      </c>
      <c r="F384" s="144" t="s">
        <v>37</v>
      </c>
      <c r="G384" s="181">
        <v>6</v>
      </c>
      <c r="H384" s="220">
        <v>17.45</v>
      </c>
      <c r="I384" s="182">
        <v>0.24179999999999999</v>
      </c>
      <c r="J384" s="220">
        <v>21.66</v>
      </c>
      <c r="K384" s="220">
        <v>129.96</v>
      </c>
    </row>
    <row r="385" spans="1:11" ht="30.6" x14ac:dyDescent="0.3">
      <c r="A385" s="144" t="s">
        <v>507</v>
      </c>
      <c r="B385" s="144">
        <v>91916</v>
      </c>
      <c r="C385" s="144" t="s">
        <v>51</v>
      </c>
      <c r="D385" s="144" t="s">
        <v>52</v>
      </c>
      <c r="E385" s="145" t="s">
        <v>787</v>
      </c>
      <c r="F385" s="144" t="s">
        <v>37</v>
      </c>
      <c r="G385" s="181">
        <v>1</v>
      </c>
      <c r="H385" s="220">
        <v>19.43</v>
      </c>
      <c r="I385" s="182">
        <v>0.24179999999999999</v>
      </c>
      <c r="J385" s="220">
        <v>24.12</v>
      </c>
      <c r="K385" s="220">
        <v>24.12</v>
      </c>
    </row>
    <row r="386" spans="1:11" ht="20.399999999999999" x14ac:dyDescent="0.3">
      <c r="A386" s="144" t="s">
        <v>508</v>
      </c>
      <c r="B386" s="144">
        <v>96985</v>
      </c>
      <c r="C386" s="144" t="s">
        <v>51</v>
      </c>
      <c r="D386" s="144" t="s">
        <v>52</v>
      </c>
      <c r="E386" s="145" t="s">
        <v>223</v>
      </c>
      <c r="F386" s="144" t="s">
        <v>37</v>
      </c>
      <c r="G386" s="181">
        <v>2</v>
      </c>
      <c r="H386" s="220">
        <v>94.75</v>
      </c>
      <c r="I386" s="182">
        <v>0.24179999999999999</v>
      </c>
      <c r="J386" s="220">
        <v>117.66</v>
      </c>
      <c r="K386" s="220">
        <v>235.32</v>
      </c>
    </row>
    <row r="387" spans="1:11" ht="30.6" x14ac:dyDescent="0.3">
      <c r="A387" s="144" t="s">
        <v>509</v>
      </c>
      <c r="B387" s="144">
        <v>104751</v>
      </c>
      <c r="C387" s="144" t="s">
        <v>51</v>
      </c>
      <c r="D387" s="144" t="s">
        <v>52</v>
      </c>
      <c r="E387" s="145" t="s">
        <v>777</v>
      </c>
      <c r="F387" s="144" t="s">
        <v>37</v>
      </c>
      <c r="G387" s="181">
        <v>2</v>
      </c>
      <c r="H387" s="220">
        <v>25.31</v>
      </c>
      <c r="I387" s="182">
        <v>0.24179999999999999</v>
      </c>
      <c r="J387" s="220">
        <v>31.42</v>
      </c>
      <c r="K387" s="220">
        <v>62.84</v>
      </c>
    </row>
    <row r="388" spans="1:11" ht="30.6" x14ac:dyDescent="0.3">
      <c r="A388" s="144" t="s">
        <v>510</v>
      </c>
      <c r="B388" s="144" t="s">
        <v>226</v>
      </c>
      <c r="C388" s="144" t="s">
        <v>51</v>
      </c>
      <c r="D388" s="144" t="s">
        <v>52</v>
      </c>
      <c r="E388" s="145" t="s">
        <v>778</v>
      </c>
      <c r="F388" s="144" t="s">
        <v>37</v>
      </c>
      <c r="G388" s="181">
        <v>1</v>
      </c>
      <c r="H388" s="220">
        <v>49</v>
      </c>
      <c r="I388" s="182">
        <v>0.24179999999999999</v>
      </c>
      <c r="J388" s="220">
        <v>60.84</v>
      </c>
      <c r="K388" s="220">
        <v>60.84</v>
      </c>
    </row>
    <row r="389" spans="1:11" ht="20.399999999999999" x14ac:dyDescent="0.3">
      <c r="A389" s="144" t="s">
        <v>511</v>
      </c>
      <c r="B389" s="144" t="s">
        <v>376</v>
      </c>
      <c r="C389" s="144" t="s">
        <v>51</v>
      </c>
      <c r="D389" s="144" t="s">
        <v>52</v>
      </c>
      <c r="E389" s="145" t="s">
        <v>377</v>
      </c>
      <c r="F389" s="144" t="s">
        <v>37</v>
      </c>
      <c r="G389" s="181">
        <v>1</v>
      </c>
      <c r="H389" s="220">
        <v>196.88</v>
      </c>
      <c r="I389" s="182">
        <v>0.24179999999999999</v>
      </c>
      <c r="J389" s="220">
        <v>244.48</v>
      </c>
      <c r="K389" s="220">
        <v>244.48</v>
      </c>
    </row>
    <row r="390" spans="1:11" ht="30.6" x14ac:dyDescent="0.3">
      <c r="A390" s="149" t="s">
        <v>512</v>
      </c>
      <c r="B390" s="147"/>
      <c r="C390" s="147"/>
      <c r="D390" s="147"/>
      <c r="E390" s="148" t="s">
        <v>788</v>
      </c>
      <c r="F390" s="147"/>
      <c r="G390" s="214"/>
      <c r="H390" s="247"/>
      <c r="I390" s="147"/>
      <c r="J390" s="247"/>
      <c r="K390" s="255">
        <v>15687.74</v>
      </c>
    </row>
    <row r="391" spans="1:11" ht="20.399999999999999" x14ac:dyDescent="0.3">
      <c r="A391" s="144" t="s">
        <v>513</v>
      </c>
      <c r="B391" s="144">
        <v>93358</v>
      </c>
      <c r="C391" s="144" t="s">
        <v>51</v>
      </c>
      <c r="D391" s="144" t="s">
        <v>52</v>
      </c>
      <c r="E391" s="145" t="s">
        <v>380</v>
      </c>
      <c r="F391" s="144" t="s">
        <v>101</v>
      </c>
      <c r="G391" s="181">
        <v>0.71</v>
      </c>
      <c r="H391" s="220">
        <v>78.040000000000006</v>
      </c>
      <c r="I391" s="182">
        <v>0.24179999999999999</v>
      </c>
      <c r="J391" s="220">
        <v>96.91</v>
      </c>
      <c r="K391" s="220">
        <v>68.8</v>
      </c>
    </row>
    <row r="392" spans="1:11" ht="30.6" x14ac:dyDescent="0.3">
      <c r="A392" s="144" t="s">
        <v>514</v>
      </c>
      <c r="B392" s="144">
        <v>94963</v>
      </c>
      <c r="C392" s="144" t="s">
        <v>51</v>
      </c>
      <c r="D392" s="144" t="s">
        <v>52</v>
      </c>
      <c r="E392" s="145" t="s">
        <v>789</v>
      </c>
      <c r="F392" s="144" t="s">
        <v>101</v>
      </c>
      <c r="G392" s="181">
        <v>0.76</v>
      </c>
      <c r="H392" s="220">
        <v>443.89</v>
      </c>
      <c r="I392" s="182">
        <v>0.24179999999999999</v>
      </c>
      <c r="J392" s="220">
        <v>551.22</v>
      </c>
      <c r="K392" s="220">
        <v>418.92</v>
      </c>
    </row>
    <row r="393" spans="1:11" ht="20.399999999999999" x14ac:dyDescent="0.3">
      <c r="A393" s="144" t="s">
        <v>515</v>
      </c>
      <c r="B393" s="144" t="s">
        <v>383</v>
      </c>
      <c r="C393" s="144" t="s">
        <v>51</v>
      </c>
      <c r="D393" s="144" t="s">
        <v>52</v>
      </c>
      <c r="E393" s="145" t="s">
        <v>384</v>
      </c>
      <c r="F393" s="144" t="s">
        <v>37</v>
      </c>
      <c r="G393" s="181">
        <v>1</v>
      </c>
      <c r="H393" s="220">
        <v>912.45</v>
      </c>
      <c r="I393" s="182">
        <v>0.24179999999999999</v>
      </c>
      <c r="J393" s="220">
        <v>1133.08</v>
      </c>
      <c r="K393" s="220">
        <v>1133.08</v>
      </c>
    </row>
    <row r="394" spans="1:11" ht="20.399999999999999" x14ac:dyDescent="0.3">
      <c r="A394" s="144" t="s">
        <v>516</v>
      </c>
      <c r="B394" s="144" t="s">
        <v>386</v>
      </c>
      <c r="C394" s="144" t="s">
        <v>51</v>
      </c>
      <c r="D394" s="144" t="s">
        <v>52</v>
      </c>
      <c r="E394" s="145" t="s">
        <v>387</v>
      </c>
      <c r="F394" s="144" t="s">
        <v>37</v>
      </c>
      <c r="G394" s="181">
        <v>1</v>
      </c>
      <c r="H394" s="220">
        <v>421.63</v>
      </c>
      <c r="I394" s="182">
        <v>0.24179999999999999</v>
      </c>
      <c r="J394" s="220">
        <v>523.58000000000004</v>
      </c>
      <c r="K394" s="220">
        <v>523.58000000000004</v>
      </c>
    </row>
    <row r="395" spans="1:11" ht="30.6" x14ac:dyDescent="0.3">
      <c r="A395" s="144" t="s">
        <v>517</v>
      </c>
      <c r="B395" s="144" t="s">
        <v>389</v>
      </c>
      <c r="C395" s="144" t="s">
        <v>51</v>
      </c>
      <c r="D395" s="144" t="s">
        <v>52</v>
      </c>
      <c r="E395" s="145" t="s">
        <v>790</v>
      </c>
      <c r="F395" s="144" t="s">
        <v>37</v>
      </c>
      <c r="G395" s="181">
        <v>1</v>
      </c>
      <c r="H395" s="220">
        <v>2963.22</v>
      </c>
      <c r="I395" s="182">
        <v>0.24179999999999999</v>
      </c>
      <c r="J395" s="220">
        <v>3679.72</v>
      </c>
      <c r="K395" s="220">
        <v>3679.72</v>
      </c>
    </row>
    <row r="396" spans="1:11" ht="51" x14ac:dyDescent="0.3">
      <c r="A396" s="144" t="s">
        <v>518</v>
      </c>
      <c r="B396" s="144" t="s">
        <v>519</v>
      </c>
      <c r="C396" s="144" t="s">
        <v>51</v>
      </c>
      <c r="D396" s="144" t="s">
        <v>52</v>
      </c>
      <c r="E396" s="145" t="s">
        <v>795</v>
      </c>
      <c r="F396" s="144" t="s">
        <v>37</v>
      </c>
      <c r="G396" s="181">
        <v>1</v>
      </c>
      <c r="H396" s="220">
        <v>7943.02</v>
      </c>
      <c r="I396" s="182">
        <v>0.24179999999999999</v>
      </c>
      <c r="J396" s="220">
        <v>9863.64</v>
      </c>
      <c r="K396" s="220">
        <v>9863.64</v>
      </c>
    </row>
    <row r="397" spans="1:11" ht="20.399999999999999" x14ac:dyDescent="0.3">
      <c r="A397" s="149" t="s">
        <v>520</v>
      </c>
      <c r="B397" s="147"/>
      <c r="C397" s="147"/>
      <c r="D397" s="147"/>
      <c r="E397" s="148" t="s">
        <v>393</v>
      </c>
      <c r="F397" s="147"/>
      <c r="G397" s="214"/>
      <c r="H397" s="247"/>
      <c r="I397" s="147"/>
      <c r="J397" s="247"/>
      <c r="K397" s="255">
        <v>4763.7700000000004</v>
      </c>
    </row>
    <row r="398" spans="1:11" ht="40.799999999999997" x14ac:dyDescent="0.3">
      <c r="A398" s="144" t="s">
        <v>521</v>
      </c>
      <c r="B398" s="144" t="s">
        <v>395</v>
      </c>
      <c r="C398" s="144" t="s">
        <v>51</v>
      </c>
      <c r="D398" s="144" t="s">
        <v>52</v>
      </c>
      <c r="E398" s="145" t="s">
        <v>792</v>
      </c>
      <c r="F398" s="144" t="s">
        <v>67</v>
      </c>
      <c r="G398" s="181">
        <v>30.17</v>
      </c>
      <c r="H398" s="220">
        <v>98.77</v>
      </c>
      <c r="I398" s="182">
        <v>0.24179999999999999</v>
      </c>
      <c r="J398" s="220">
        <v>122.65</v>
      </c>
      <c r="K398" s="220">
        <v>3700.35</v>
      </c>
    </row>
    <row r="399" spans="1:11" ht="20.399999999999999" x14ac:dyDescent="0.3">
      <c r="A399" s="144" t="s">
        <v>522</v>
      </c>
      <c r="B399" s="144" t="s">
        <v>397</v>
      </c>
      <c r="C399" s="144" t="s">
        <v>51</v>
      </c>
      <c r="D399" s="144" t="s">
        <v>52</v>
      </c>
      <c r="E399" s="145" t="s">
        <v>398</v>
      </c>
      <c r="F399" s="144" t="s">
        <v>399</v>
      </c>
      <c r="G399" s="181">
        <v>1.5</v>
      </c>
      <c r="H399" s="220">
        <v>570.91</v>
      </c>
      <c r="I399" s="182">
        <v>0.24179999999999999</v>
      </c>
      <c r="J399" s="220">
        <v>708.95</v>
      </c>
      <c r="K399" s="220">
        <v>1063.42</v>
      </c>
    </row>
    <row r="400" spans="1:11" x14ac:dyDescent="0.3">
      <c r="A400" s="150"/>
      <c r="B400" s="150"/>
      <c r="C400" s="150"/>
      <c r="D400" s="150"/>
      <c r="E400" s="151"/>
      <c r="F400" s="150"/>
      <c r="G400" s="215"/>
      <c r="H400" s="248"/>
      <c r="I400" s="150"/>
      <c r="J400" s="248"/>
      <c r="K400" s="248"/>
    </row>
    <row r="402" spans="5:5" ht="16.2" x14ac:dyDescent="0.3">
      <c r="E402" s="597" t="s">
        <v>866</v>
      </c>
    </row>
    <row r="403" spans="5:5" ht="14.4" x14ac:dyDescent="0.3">
      <c r="E403" s="598"/>
    </row>
    <row r="404" spans="5:5" ht="16.2" x14ac:dyDescent="0.3">
      <c r="E404" s="599" t="s">
        <v>859</v>
      </c>
    </row>
    <row r="405" spans="5:5" ht="16.2" x14ac:dyDescent="0.3">
      <c r="E405" s="600" t="s">
        <v>860</v>
      </c>
    </row>
    <row r="406" spans="5:5" ht="16.2" x14ac:dyDescent="0.3">
      <c r="E406" s="600" t="s">
        <v>861</v>
      </c>
    </row>
    <row r="407" spans="5:5" ht="16.2" x14ac:dyDescent="0.3">
      <c r="E407" s="600" t="s">
        <v>862</v>
      </c>
    </row>
    <row r="408" spans="5:5" ht="16.2" x14ac:dyDescent="0.3">
      <c r="E408" s="600"/>
    </row>
    <row r="409" spans="5:5" ht="16.2" x14ac:dyDescent="0.3">
      <c r="E409" s="600"/>
    </row>
    <row r="410" spans="5:5" ht="16.2" x14ac:dyDescent="0.3">
      <c r="E410" s="600" t="s">
        <v>863</v>
      </c>
    </row>
    <row r="411" spans="5:5" ht="16.2" x14ac:dyDescent="0.3">
      <c r="E411" s="600" t="s">
        <v>864</v>
      </c>
    </row>
    <row r="412" spans="5:5" ht="16.2" x14ac:dyDescent="0.3">
      <c r="E412" s="600" t="s">
        <v>865</v>
      </c>
    </row>
  </sheetData>
  <autoFilter ref="A16:K400" xr:uid="{00000000-0001-0000-0100-000000000000}"/>
  <mergeCells count="15">
    <mergeCell ref="A7:K9"/>
    <mergeCell ref="G17:G18"/>
    <mergeCell ref="H17:H18"/>
    <mergeCell ref="I17:K17"/>
    <mergeCell ref="A17:A18"/>
    <mergeCell ref="B17:C17"/>
    <mergeCell ref="D17:D18"/>
    <mergeCell ref="E17:E18"/>
    <mergeCell ref="F17:F18"/>
    <mergeCell ref="A10:G15"/>
    <mergeCell ref="H10:J10"/>
    <mergeCell ref="H11:J11"/>
    <mergeCell ref="H12:J12"/>
    <mergeCell ref="H13:J13"/>
    <mergeCell ref="H14:K15"/>
  </mergeCells>
  <hyperlinks>
    <hyperlink ref="E4" r:id="rId1" display="mailto:CPMJUPI@HOTMAIL.COM" xr:uid="{A27B0E34-37EC-452C-B6F9-53DE00CB68F3}"/>
  </hyperlinks>
  <printOptions horizontalCentered="1"/>
  <pageMargins left="0.70866141732283472" right="0.70866141732283472" top="0.74803149606299213" bottom="0.74803149606299213" header="0" footer="0"/>
  <pageSetup paperSize="9" scale="66" fitToHeight="15"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704"/>
  <sheetViews>
    <sheetView tabSelected="1" workbookViewId="0">
      <selection activeCell="E36" sqref="E36"/>
    </sheetView>
  </sheetViews>
  <sheetFormatPr defaultRowHeight="14.4" x14ac:dyDescent="0.3"/>
  <cols>
    <col min="1" max="1" width="8.77734375" style="32" bestFit="1" customWidth="1"/>
    <col min="2" max="2" width="12.109375" style="32" bestFit="1" customWidth="1"/>
    <col min="3" max="3" width="4.6640625" style="32" bestFit="1" customWidth="1"/>
    <col min="4" max="4" width="79.44140625" style="28" customWidth="1"/>
    <col min="5" max="5" width="7.21875" style="32" customWidth="1"/>
    <col min="6" max="6" width="10.6640625" style="32" customWidth="1"/>
    <col min="7" max="8" width="9.109375" style="32" customWidth="1"/>
    <col min="9" max="9" width="10.33203125" style="32" customWidth="1"/>
    <col min="10" max="10" width="10.44140625" style="32" customWidth="1"/>
    <col min="11" max="11" width="11.44140625" style="249" customWidth="1"/>
  </cols>
  <sheetData>
    <row r="1" spans="1:11" ht="15.6" x14ac:dyDescent="0.3">
      <c r="D1" s="594" t="s">
        <v>855</v>
      </c>
      <c r="E1" s="595"/>
    </row>
    <row r="2" spans="1:11" ht="15.6" x14ac:dyDescent="0.3">
      <c r="D2" s="594" t="s">
        <v>856</v>
      </c>
      <c r="E2" s="595"/>
    </row>
    <row r="3" spans="1:11" ht="15.6" x14ac:dyDescent="0.3">
      <c r="D3" s="596" t="s">
        <v>857</v>
      </c>
      <c r="E3" s="595"/>
    </row>
    <row r="4" spans="1:11" ht="15.6" x14ac:dyDescent="0.3">
      <c r="D4" s="594" t="s">
        <v>858</v>
      </c>
      <c r="E4" s="595"/>
    </row>
    <row r="5" spans="1:11" x14ac:dyDescent="0.3">
      <c r="A5" s="580" t="s">
        <v>800</v>
      </c>
      <c r="B5" s="580"/>
      <c r="C5" s="580"/>
      <c r="D5" s="580"/>
      <c r="E5" s="580"/>
      <c r="F5" s="580"/>
      <c r="G5" s="580"/>
      <c r="H5" s="580"/>
      <c r="I5" s="580"/>
      <c r="J5" s="580"/>
      <c r="K5" s="580"/>
    </row>
    <row r="6" spans="1:11" x14ac:dyDescent="0.3">
      <c r="A6" s="580"/>
      <c r="B6" s="580"/>
      <c r="C6" s="580"/>
      <c r="D6" s="580"/>
      <c r="E6" s="580"/>
      <c r="F6" s="580"/>
      <c r="G6" s="580"/>
      <c r="H6" s="580"/>
      <c r="I6" s="580"/>
      <c r="J6" s="580"/>
      <c r="K6" s="580"/>
    </row>
    <row r="7" spans="1:11" x14ac:dyDescent="0.3">
      <c r="A7" s="580"/>
      <c r="B7" s="580"/>
      <c r="C7" s="580"/>
      <c r="D7" s="580"/>
      <c r="E7" s="580"/>
      <c r="F7" s="580"/>
      <c r="G7" s="580"/>
      <c r="H7" s="580"/>
      <c r="I7" s="580"/>
      <c r="J7" s="580"/>
      <c r="K7" s="580"/>
    </row>
    <row r="8" spans="1:11" x14ac:dyDescent="0.3">
      <c r="A8" s="579" t="s">
        <v>854</v>
      </c>
      <c r="B8" s="579"/>
      <c r="C8" s="579"/>
      <c r="D8" s="579"/>
      <c r="E8" s="579"/>
      <c r="F8" s="579"/>
      <c r="G8" s="579"/>
      <c r="H8" s="592" t="s">
        <v>2</v>
      </c>
      <c r="I8" s="592"/>
      <c r="J8" s="592"/>
      <c r="K8" s="500">
        <v>0.24179999999999999</v>
      </c>
    </row>
    <row r="9" spans="1:11" x14ac:dyDescent="0.3">
      <c r="A9" s="579"/>
      <c r="B9" s="579"/>
      <c r="C9" s="579"/>
      <c r="D9" s="579"/>
      <c r="E9" s="579"/>
      <c r="F9" s="579"/>
      <c r="G9" s="579"/>
      <c r="H9" s="592" t="s">
        <v>798</v>
      </c>
      <c r="I9" s="592"/>
      <c r="J9" s="592"/>
      <c r="K9" s="500">
        <v>0.15279999999999999</v>
      </c>
    </row>
    <row r="10" spans="1:11" x14ac:dyDescent="0.3">
      <c r="A10" s="579"/>
      <c r="B10" s="579"/>
      <c r="C10" s="579"/>
      <c r="D10" s="579"/>
      <c r="E10" s="579"/>
      <c r="F10" s="579"/>
      <c r="G10" s="579"/>
      <c r="H10" s="592" t="s">
        <v>799</v>
      </c>
      <c r="I10" s="592"/>
      <c r="J10" s="592"/>
      <c r="K10" s="500">
        <v>1.089</v>
      </c>
    </row>
    <row r="11" spans="1:11" x14ac:dyDescent="0.3">
      <c r="A11" s="579"/>
      <c r="B11" s="579"/>
      <c r="C11" s="579"/>
      <c r="D11" s="579"/>
      <c r="E11" s="579"/>
      <c r="F11" s="579"/>
      <c r="G11" s="579"/>
      <c r="H11" s="592" t="s">
        <v>8</v>
      </c>
      <c r="I11" s="592"/>
      <c r="J11" s="592"/>
      <c r="K11" s="500">
        <v>0.67789999999999995</v>
      </c>
    </row>
    <row r="12" spans="1:11" x14ac:dyDescent="0.3">
      <c r="A12" s="579"/>
      <c r="B12" s="579"/>
      <c r="C12" s="579"/>
      <c r="D12" s="579"/>
      <c r="E12" s="579"/>
      <c r="F12" s="579"/>
      <c r="G12" s="579"/>
      <c r="H12" s="593" t="s">
        <v>797</v>
      </c>
      <c r="I12" s="593"/>
      <c r="J12" s="593"/>
      <c r="K12" s="593"/>
    </row>
    <row r="13" spans="1:11" x14ac:dyDescent="0.3">
      <c r="A13" s="579"/>
      <c r="B13" s="579"/>
      <c r="C13" s="579"/>
      <c r="D13" s="579"/>
      <c r="E13" s="579"/>
      <c r="F13" s="579"/>
      <c r="G13" s="579"/>
      <c r="H13" s="593"/>
      <c r="I13" s="593"/>
      <c r="J13" s="593"/>
      <c r="K13" s="593"/>
    </row>
    <row r="14" spans="1:11" x14ac:dyDescent="0.3">
      <c r="A14" s="419"/>
      <c r="B14" s="419"/>
      <c r="C14" s="419"/>
      <c r="D14" s="406"/>
      <c r="E14" s="419"/>
      <c r="F14" s="419"/>
      <c r="G14" s="419"/>
      <c r="H14" s="419"/>
      <c r="I14" s="419"/>
      <c r="J14" s="419"/>
      <c r="K14" s="501"/>
    </row>
    <row r="15" spans="1:11" x14ac:dyDescent="0.3">
      <c r="A15" s="498">
        <v>93382</v>
      </c>
      <c r="B15" s="499" t="s">
        <v>51</v>
      </c>
      <c r="C15" s="499" t="s">
        <v>52</v>
      </c>
      <c r="D15" s="497" t="s">
        <v>220</v>
      </c>
      <c r="E15" s="499" t="s">
        <v>101</v>
      </c>
      <c r="F15" s="497"/>
      <c r="G15" s="497"/>
      <c r="H15" s="497"/>
      <c r="I15" s="497"/>
      <c r="J15" s="497"/>
      <c r="K15" s="502">
        <v>25.02</v>
      </c>
    </row>
    <row r="16" spans="1:11" x14ac:dyDescent="0.3">
      <c r="A16" s="420" t="s">
        <v>524</v>
      </c>
      <c r="B16" s="258" t="s">
        <v>525</v>
      </c>
      <c r="C16" s="258" t="s">
        <v>526</v>
      </c>
      <c r="D16" s="313" t="s">
        <v>527</v>
      </c>
      <c r="E16" s="258" t="s">
        <v>528</v>
      </c>
      <c r="F16" s="258" t="s">
        <v>529</v>
      </c>
      <c r="G16" s="258" t="s">
        <v>530</v>
      </c>
      <c r="H16" s="258" t="s">
        <v>531</v>
      </c>
      <c r="I16" s="258" t="s">
        <v>532</v>
      </c>
      <c r="J16" s="258" t="s">
        <v>533</v>
      </c>
      <c r="K16" s="503" t="s">
        <v>534</v>
      </c>
    </row>
    <row r="17" spans="1:11" ht="30.6" x14ac:dyDescent="0.3">
      <c r="A17" s="259">
        <v>5901</v>
      </c>
      <c r="B17" s="260" t="s">
        <v>535</v>
      </c>
      <c r="C17" s="260" t="s">
        <v>536</v>
      </c>
      <c r="D17" s="261" t="s">
        <v>801</v>
      </c>
      <c r="E17" s="260" t="s">
        <v>537</v>
      </c>
      <c r="F17" s="260">
        <v>5.4000000000000003E-3</v>
      </c>
      <c r="G17" s="368"/>
      <c r="H17" s="368"/>
      <c r="I17" s="260">
        <v>307.43</v>
      </c>
      <c r="J17" s="368"/>
      <c r="K17" s="504">
        <v>1.66</v>
      </c>
    </row>
    <row r="18" spans="1:11" ht="30.6" x14ac:dyDescent="0.3">
      <c r="A18" s="259">
        <v>5903</v>
      </c>
      <c r="B18" s="260" t="s">
        <v>535</v>
      </c>
      <c r="C18" s="260" t="s">
        <v>536</v>
      </c>
      <c r="D18" s="261" t="s">
        <v>802</v>
      </c>
      <c r="E18" s="260" t="s">
        <v>538</v>
      </c>
      <c r="F18" s="260">
        <v>5.9999999999999995E-4</v>
      </c>
      <c r="G18" s="368"/>
      <c r="H18" s="368"/>
      <c r="I18" s="260">
        <v>72.84</v>
      </c>
      <c r="J18" s="368"/>
      <c r="K18" s="504">
        <v>0.04</v>
      </c>
    </row>
    <row r="19" spans="1:11" x14ac:dyDescent="0.3">
      <c r="A19" s="259">
        <v>88316</v>
      </c>
      <c r="B19" s="260" t="s">
        <v>535</v>
      </c>
      <c r="C19" s="260" t="s">
        <v>536</v>
      </c>
      <c r="D19" s="261" t="s">
        <v>539</v>
      </c>
      <c r="E19" s="260" t="s">
        <v>540</v>
      </c>
      <c r="F19" s="260">
        <v>0.74375306222439974</v>
      </c>
      <c r="G19" s="368"/>
      <c r="H19" s="368"/>
      <c r="I19" s="260">
        <v>20.41</v>
      </c>
      <c r="J19" s="368"/>
      <c r="K19" s="504">
        <v>15.18</v>
      </c>
    </row>
    <row r="20" spans="1:11" ht="30.6" x14ac:dyDescent="0.3">
      <c r="A20" s="259">
        <v>91533</v>
      </c>
      <c r="B20" s="260" t="s">
        <v>535</v>
      </c>
      <c r="C20" s="260" t="s">
        <v>536</v>
      </c>
      <c r="D20" s="261" t="s">
        <v>803</v>
      </c>
      <c r="E20" s="260" t="s">
        <v>537</v>
      </c>
      <c r="F20" s="260">
        <v>0.19620000000000001</v>
      </c>
      <c r="G20" s="368"/>
      <c r="H20" s="368"/>
      <c r="I20" s="260">
        <v>41.51</v>
      </c>
      <c r="J20" s="368"/>
      <c r="K20" s="504">
        <v>8.14</v>
      </c>
    </row>
    <row r="21" spans="1:11" x14ac:dyDescent="0.3">
      <c r="A21" s="421"/>
      <c r="B21" s="368"/>
      <c r="C21" s="368"/>
      <c r="D21" s="314"/>
      <c r="E21" s="368"/>
      <c r="F21" s="368"/>
      <c r="G21" s="368"/>
      <c r="H21" s="368"/>
      <c r="I21" s="368"/>
      <c r="J21" s="368"/>
      <c r="K21" s="505"/>
    </row>
    <row r="22" spans="1:11" x14ac:dyDescent="0.3">
      <c r="A22" s="422"/>
      <c r="D22" s="408"/>
      <c r="K22" s="506"/>
    </row>
    <row r="23" spans="1:11" x14ac:dyDescent="0.3">
      <c r="A23" s="410" t="s">
        <v>50</v>
      </c>
      <c r="B23" s="410" t="s">
        <v>51</v>
      </c>
      <c r="C23" s="410" t="s">
        <v>52</v>
      </c>
      <c r="D23" s="409" t="s">
        <v>53</v>
      </c>
      <c r="E23" s="410" t="s">
        <v>37</v>
      </c>
      <c r="F23" s="410"/>
      <c r="G23" s="410"/>
      <c r="H23" s="410"/>
      <c r="I23" s="410"/>
      <c r="J23" s="410"/>
      <c r="K23" s="507">
        <v>2132.2399999999998</v>
      </c>
    </row>
    <row r="24" spans="1:11" x14ac:dyDescent="0.3">
      <c r="A24" s="420" t="s">
        <v>524</v>
      </c>
      <c r="B24" s="258" t="s">
        <v>525</v>
      </c>
      <c r="C24" s="258" t="s">
        <v>526</v>
      </c>
      <c r="D24" s="313" t="s">
        <v>527</v>
      </c>
      <c r="E24" s="258" t="s">
        <v>528</v>
      </c>
      <c r="F24" s="258" t="s">
        <v>529</v>
      </c>
      <c r="G24" s="258" t="s">
        <v>530</v>
      </c>
      <c r="H24" s="258" t="s">
        <v>531</v>
      </c>
      <c r="I24" s="258" t="s">
        <v>532</v>
      </c>
      <c r="J24" s="258" t="s">
        <v>533</v>
      </c>
      <c r="K24" s="503" t="s">
        <v>534</v>
      </c>
    </row>
    <row r="25" spans="1:11" ht="20.399999999999999" x14ac:dyDescent="0.3">
      <c r="A25" s="259">
        <v>4417</v>
      </c>
      <c r="B25" s="260" t="s">
        <v>541</v>
      </c>
      <c r="C25" s="260" t="s">
        <v>542</v>
      </c>
      <c r="D25" s="261" t="s">
        <v>804</v>
      </c>
      <c r="E25" s="260" t="s">
        <v>67</v>
      </c>
      <c r="F25" s="260">
        <v>6</v>
      </c>
      <c r="G25" s="368"/>
      <c r="H25" s="368"/>
      <c r="I25" s="260">
        <v>10.5</v>
      </c>
      <c r="J25" s="368"/>
      <c r="K25" s="504">
        <v>63</v>
      </c>
    </row>
    <row r="26" spans="1:11" x14ac:dyDescent="0.3">
      <c r="A26" s="259">
        <v>4491</v>
      </c>
      <c r="B26" s="260" t="s">
        <v>541</v>
      </c>
      <c r="C26" s="260" t="s">
        <v>542</v>
      </c>
      <c r="D26" s="261" t="s">
        <v>543</v>
      </c>
      <c r="E26" s="260" t="s">
        <v>67</v>
      </c>
      <c r="F26" s="260">
        <v>24</v>
      </c>
      <c r="G26" s="368"/>
      <c r="H26" s="368"/>
      <c r="I26" s="260">
        <v>8.09</v>
      </c>
      <c r="J26" s="368"/>
      <c r="K26" s="504">
        <v>194.16</v>
      </c>
    </row>
    <row r="27" spans="1:11" ht="20.399999999999999" x14ac:dyDescent="0.3">
      <c r="A27" s="259">
        <v>4813</v>
      </c>
      <c r="B27" s="260" t="s">
        <v>541</v>
      </c>
      <c r="C27" s="260" t="s">
        <v>542</v>
      </c>
      <c r="D27" s="261" t="s">
        <v>805</v>
      </c>
      <c r="E27" s="260" t="s">
        <v>399</v>
      </c>
      <c r="F27" s="260">
        <v>6</v>
      </c>
      <c r="G27" s="368"/>
      <c r="H27" s="368"/>
      <c r="I27" s="260">
        <v>237.6816666666667</v>
      </c>
      <c r="J27" s="368"/>
      <c r="K27" s="504">
        <v>1426.09</v>
      </c>
    </row>
    <row r="28" spans="1:11" x14ac:dyDescent="0.3">
      <c r="A28" s="259">
        <v>5075</v>
      </c>
      <c r="B28" s="260" t="s">
        <v>541</v>
      </c>
      <c r="C28" s="260" t="s">
        <v>542</v>
      </c>
      <c r="D28" s="261" t="s">
        <v>544</v>
      </c>
      <c r="E28" s="260" t="s">
        <v>545</v>
      </c>
      <c r="F28" s="260">
        <v>0.66</v>
      </c>
      <c r="G28" s="368"/>
      <c r="H28" s="368"/>
      <c r="I28" s="260">
        <v>19.07</v>
      </c>
      <c r="J28" s="368"/>
      <c r="K28" s="504">
        <v>12.58</v>
      </c>
    </row>
    <row r="29" spans="1:11" x14ac:dyDescent="0.3">
      <c r="A29" s="259">
        <v>88262</v>
      </c>
      <c r="B29" s="260" t="s">
        <v>535</v>
      </c>
      <c r="C29" s="260" t="s">
        <v>536</v>
      </c>
      <c r="D29" s="261" t="s">
        <v>546</v>
      </c>
      <c r="E29" s="260" t="s">
        <v>540</v>
      </c>
      <c r="F29" s="260">
        <v>6</v>
      </c>
      <c r="G29" s="368"/>
      <c r="H29" s="368"/>
      <c r="I29" s="260">
        <v>27.77</v>
      </c>
      <c r="J29" s="368"/>
      <c r="K29" s="504">
        <v>166.62</v>
      </c>
    </row>
    <row r="30" spans="1:11" x14ac:dyDescent="0.3">
      <c r="A30" s="259">
        <v>88316</v>
      </c>
      <c r="B30" s="260" t="s">
        <v>535</v>
      </c>
      <c r="C30" s="260" t="s">
        <v>536</v>
      </c>
      <c r="D30" s="261" t="s">
        <v>539</v>
      </c>
      <c r="E30" s="260" t="s">
        <v>540</v>
      </c>
      <c r="F30" s="260">
        <v>12</v>
      </c>
      <c r="G30" s="368"/>
      <c r="H30" s="368"/>
      <c r="I30" s="260">
        <v>20.41</v>
      </c>
      <c r="J30" s="368"/>
      <c r="K30" s="504">
        <v>244.92</v>
      </c>
    </row>
    <row r="31" spans="1:11" ht="20.399999999999999" x14ac:dyDescent="0.3">
      <c r="A31" s="259">
        <v>94962</v>
      </c>
      <c r="B31" s="260" t="s">
        <v>535</v>
      </c>
      <c r="C31" s="260" t="s">
        <v>536</v>
      </c>
      <c r="D31" s="261" t="s">
        <v>806</v>
      </c>
      <c r="E31" s="260" t="s">
        <v>101</v>
      </c>
      <c r="F31" s="260">
        <v>0.06</v>
      </c>
      <c r="G31" s="368"/>
      <c r="H31" s="368"/>
      <c r="I31" s="260">
        <v>414.55</v>
      </c>
      <c r="J31" s="368"/>
      <c r="K31" s="504">
        <v>24.87</v>
      </c>
    </row>
    <row r="32" spans="1:11" x14ac:dyDescent="0.3">
      <c r="A32" s="421"/>
      <c r="B32" s="368"/>
      <c r="C32" s="368"/>
      <c r="D32" s="314"/>
      <c r="E32" s="368"/>
      <c r="F32" s="368"/>
      <c r="G32" s="368"/>
      <c r="H32" s="368"/>
      <c r="I32" s="368"/>
      <c r="J32" s="368"/>
      <c r="K32" s="505"/>
    </row>
    <row r="33" spans="1:11" x14ac:dyDescent="0.3">
      <c r="A33" s="423"/>
      <c r="B33" s="369"/>
      <c r="C33" s="369"/>
      <c r="D33" s="315"/>
      <c r="E33" s="369"/>
      <c r="F33" s="369"/>
      <c r="G33" s="369"/>
      <c r="H33" s="369"/>
      <c r="I33" s="369"/>
      <c r="J33" s="369"/>
      <c r="K33" s="508"/>
    </row>
    <row r="34" spans="1:11" x14ac:dyDescent="0.3">
      <c r="A34" s="410" t="s">
        <v>62</v>
      </c>
      <c r="B34" s="410" t="s">
        <v>51</v>
      </c>
      <c r="C34" s="410" t="s">
        <v>52</v>
      </c>
      <c r="D34" s="407" t="s">
        <v>63</v>
      </c>
      <c r="E34" s="410" t="s">
        <v>37</v>
      </c>
      <c r="F34" s="410"/>
      <c r="G34" s="410"/>
      <c r="H34" s="410"/>
      <c r="I34" s="410"/>
      <c r="J34" s="410"/>
      <c r="K34" s="507">
        <v>1538.94</v>
      </c>
    </row>
    <row r="35" spans="1:11" x14ac:dyDescent="0.3">
      <c r="A35" s="420" t="s">
        <v>524</v>
      </c>
      <c r="B35" s="258" t="s">
        <v>525</v>
      </c>
      <c r="C35" s="258" t="s">
        <v>526</v>
      </c>
      <c r="D35" s="313" t="s">
        <v>527</v>
      </c>
      <c r="E35" s="258" t="s">
        <v>528</v>
      </c>
      <c r="F35" s="258" t="s">
        <v>529</v>
      </c>
      <c r="G35" s="258" t="s">
        <v>530</v>
      </c>
      <c r="H35" s="258" t="s">
        <v>531</v>
      </c>
      <c r="I35" s="258" t="s">
        <v>532</v>
      </c>
      <c r="J35" s="258" t="s">
        <v>533</v>
      </c>
      <c r="K35" s="503" t="s">
        <v>534</v>
      </c>
    </row>
    <row r="36" spans="1:11" ht="40.799999999999997" x14ac:dyDescent="0.3">
      <c r="A36" s="259">
        <v>90681</v>
      </c>
      <c r="B36" s="260" t="s">
        <v>535</v>
      </c>
      <c r="C36" s="260" t="s">
        <v>536</v>
      </c>
      <c r="D36" s="261" t="s">
        <v>807</v>
      </c>
      <c r="E36" s="260" t="s">
        <v>538</v>
      </c>
      <c r="F36" s="260">
        <v>4</v>
      </c>
      <c r="G36" s="368"/>
      <c r="H36" s="368"/>
      <c r="I36" s="260">
        <v>177.69</v>
      </c>
      <c r="J36" s="368"/>
      <c r="K36" s="504">
        <v>710.76</v>
      </c>
    </row>
    <row r="37" spans="1:11" ht="40.799999999999997" x14ac:dyDescent="0.3">
      <c r="A37" s="259">
        <v>5826</v>
      </c>
      <c r="B37" s="260" t="s">
        <v>535</v>
      </c>
      <c r="C37" s="260" t="s">
        <v>536</v>
      </c>
      <c r="D37" s="261" t="s">
        <v>808</v>
      </c>
      <c r="E37" s="260" t="s">
        <v>538</v>
      </c>
      <c r="F37" s="260">
        <v>4</v>
      </c>
      <c r="G37" s="368"/>
      <c r="H37" s="368"/>
      <c r="I37" s="260">
        <v>61.56</v>
      </c>
      <c r="J37" s="368"/>
      <c r="K37" s="504">
        <v>246.24</v>
      </c>
    </row>
    <row r="38" spans="1:11" x14ac:dyDescent="0.3">
      <c r="A38" s="259">
        <v>90776</v>
      </c>
      <c r="B38" s="260" t="s">
        <v>535</v>
      </c>
      <c r="C38" s="260" t="s">
        <v>536</v>
      </c>
      <c r="D38" s="261" t="s">
        <v>547</v>
      </c>
      <c r="E38" s="260" t="s">
        <v>540</v>
      </c>
      <c r="F38" s="260">
        <v>4</v>
      </c>
      <c r="G38" s="368"/>
      <c r="H38" s="368"/>
      <c r="I38" s="260">
        <v>54.53</v>
      </c>
      <c r="J38" s="368"/>
      <c r="K38" s="504">
        <v>218.12</v>
      </c>
    </row>
    <row r="39" spans="1:11" x14ac:dyDescent="0.3">
      <c r="A39" s="259">
        <v>88316</v>
      </c>
      <c r="B39" s="260" t="s">
        <v>535</v>
      </c>
      <c r="C39" s="260" t="s">
        <v>536</v>
      </c>
      <c r="D39" s="261" t="s">
        <v>548</v>
      </c>
      <c r="E39" s="260" t="s">
        <v>540</v>
      </c>
      <c r="F39" s="260">
        <v>5.386575208231263</v>
      </c>
      <c r="G39" s="368"/>
      <c r="H39" s="368"/>
      <c r="I39" s="260">
        <v>20.41</v>
      </c>
      <c r="J39" s="368"/>
      <c r="K39" s="504">
        <v>109.94</v>
      </c>
    </row>
    <row r="40" spans="1:11" x14ac:dyDescent="0.3">
      <c r="A40" s="259">
        <v>88263</v>
      </c>
      <c r="B40" s="260" t="s">
        <v>535</v>
      </c>
      <c r="C40" s="260" t="s">
        <v>536</v>
      </c>
      <c r="D40" s="261" t="s">
        <v>549</v>
      </c>
      <c r="E40" s="260" t="s">
        <v>540</v>
      </c>
      <c r="F40" s="260">
        <v>4</v>
      </c>
      <c r="G40" s="368"/>
      <c r="H40" s="368"/>
      <c r="I40" s="260">
        <v>30.42</v>
      </c>
      <c r="J40" s="368"/>
      <c r="K40" s="504">
        <v>121.68</v>
      </c>
    </row>
    <row r="41" spans="1:11" ht="20.399999999999999" x14ac:dyDescent="0.3">
      <c r="A41" s="259">
        <v>92146</v>
      </c>
      <c r="B41" s="260" t="s">
        <v>535</v>
      </c>
      <c r="C41" s="260" t="s">
        <v>536</v>
      </c>
      <c r="D41" s="261" t="s">
        <v>809</v>
      </c>
      <c r="E41" s="260" t="s">
        <v>538</v>
      </c>
      <c r="F41" s="260">
        <v>4</v>
      </c>
      <c r="G41" s="368"/>
      <c r="H41" s="368"/>
      <c r="I41" s="260">
        <v>33.049999999999997</v>
      </c>
      <c r="J41" s="368"/>
      <c r="K41" s="504">
        <v>132.19999999999999</v>
      </c>
    </row>
    <row r="42" spans="1:11" x14ac:dyDescent="0.3">
      <c r="A42" s="421"/>
      <c r="B42" s="368"/>
      <c r="C42" s="368"/>
      <c r="D42" s="314"/>
      <c r="E42" s="368"/>
      <c r="F42" s="368"/>
      <c r="G42" s="368"/>
      <c r="H42" s="368"/>
      <c r="I42" s="368"/>
      <c r="J42" s="368"/>
      <c r="K42" s="505"/>
    </row>
    <row r="43" spans="1:11" x14ac:dyDescent="0.3">
      <c r="A43" s="423"/>
      <c r="B43" s="369"/>
      <c r="C43" s="369"/>
      <c r="D43" s="315"/>
      <c r="E43" s="369"/>
      <c r="F43" s="369"/>
      <c r="G43" s="369"/>
      <c r="H43" s="369"/>
      <c r="I43" s="369"/>
      <c r="J43" s="369"/>
      <c r="K43" s="508"/>
    </row>
    <row r="44" spans="1:11" x14ac:dyDescent="0.3">
      <c r="A44" s="410" t="s">
        <v>65</v>
      </c>
      <c r="B44" s="410" t="s">
        <v>51</v>
      </c>
      <c r="C44" s="410" t="s">
        <v>52</v>
      </c>
      <c r="D44" s="407" t="s">
        <v>66</v>
      </c>
      <c r="E44" s="410" t="s">
        <v>67</v>
      </c>
      <c r="F44" s="410"/>
      <c r="G44" s="410"/>
      <c r="H44" s="410"/>
      <c r="I44" s="410"/>
      <c r="J44" s="410"/>
      <c r="K44" s="507">
        <v>250.29000000000002</v>
      </c>
    </row>
    <row r="45" spans="1:11" x14ac:dyDescent="0.3">
      <c r="A45" s="420" t="s">
        <v>524</v>
      </c>
      <c r="B45" s="258" t="s">
        <v>525</v>
      </c>
      <c r="C45" s="258" t="s">
        <v>526</v>
      </c>
      <c r="D45" s="313" t="s">
        <v>527</v>
      </c>
      <c r="E45" s="258" t="s">
        <v>528</v>
      </c>
      <c r="F45" s="258" t="s">
        <v>529</v>
      </c>
      <c r="G45" s="258" t="s">
        <v>530</v>
      </c>
      <c r="H45" s="258" t="s">
        <v>531</v>
      </c>
      <c r="I45" s="258" t="s">
        <v>532</v>
      </c>
      <c r="J45" s="258" t="s">
        <v>533</v>
      </c>
      <c r="K45" s="503" t="s">
        <v>534</v>
      </c>
    </row>
    <row r="46" spans="1:11" ht="40.799999999999997" x14ac:dyDescent="0.3">
      <c r="A46" s="259">
        <v>90680</v>
      </c>
      <c r="B46" s="260" t="s">
        <v>535</v>
      </c>
      <c r="C46" s="260" t="s">
        <v>536</v>
      </c>
      <c r="D46" s="261" t="s">
        <v>810</v>
      </c>
      <c r="E46" s="260" t="s">
        <v>537</v>
      </c>
      <c r="F46" s="260">
        <v>0.41761272686975143</v>
      </c>
      <c r="G46" s="368"/>
      <c r="H46" s="368"/>
      <c r="I46" s="260">
        <v>406.07</v>
      </c>
      <c r="J46" s="368"/>
      <c r="K46" s="504">
        <v>169.58</v>
      </c>
    </row>
    <row r="47" spans="1:11" ht="20.399999999999999" x14ac:dyDescent="0.3">
      <c r="A47" s="259">
        <v>5953</v>
      </c>
      <c r="B47" s="260" t="s">
        <v>535</v>
      </c>
      <c r="C47" s="260" t="s">
        <v>536</v>
      </c>
      <c r="D47" s="261" t="s">
        <v>811</v>
      </c>
      <c r="E47" s="260" t="s">
        <v>537</v>
      </c>
      <c r="F47" s="260">
        <v>0.439</v>
      </c>
      <c r="G47" s="368"/>
      <c r="H47" s="368"/>
      <c r="I47" s="260">
        <v>58.15</v>
      </c>
      <c r="J47" s="368"/>
      <c r="K47" s="504">
        <v>25.52</v>
      </c>
    </row>
    <row r="48" spans="1:11" x14ac:dyDescent="0.3">
      <c r="A48" s="259">
        <v>90776</v>
      </c>
      <c r="B48" s="260" t="s">
        <v>535</v>
      </c>
      <c r="C48" s="260" t="s">
        <v>536</v>
      </c>
      <c r="D48" s="261" t="s">
        <v>547</v>
      </c>
      <c r="E48" s="260" t="s">
        <v>540</v>
      </c>
      <c r="F48" s="260">
        <v>0.439</v>
      </c>
      <c r="G48" s="368"/>
      <c r="H48" s="368"/>
      <c r="I48" s="260">
        <v>54.53</v>
      </c>
      <c r="J48" s="368"/>
      <c r="K48" s="504">
        <v>23.93</v>
      </c>
    </row>
    <row r="49" spans="1:11" x14ac:dyDescent="0.3">
      <c r="A49" s="259">
        <v>88263</v>
      </c>
      <c r="B49" s="260" t="s">
        <v>535</v>
      </c>
      <c r="C49" s="260" t="s">
        <v>536</v>
      </c>
      <c r="D49" s="261" t="s">
        <v>549</v>
      </c>
      <c r="E49" s="260" t="s">
        <v>540</v>
      </c>
      <c r="F49" s="260">
        <v>0.439</v>
      </c>
      <c r="G49" s="368"/>
      <c r="H49" s="368"/>
      <c r="I49" s="260">
        <v>30.42</v>
      </c>
      <c r="J49" s="368"/>
      <c r="K49" s="504">
        <v>13.35</v>
      </c>
    </row>
    <row r="50" spans="1:11" x14ac:dyDescent="0.3">
      <c r="A50" s="259">
        <v>88316</v>
      </c>
      <c r="B50" s="260" t="s">
        <v>535</v>
      </c>
      <c r="C50" s="260" t="s">
        <v>536</v>
      </c>
      <c r="D50" s="261" t="s">
        <v>539</v>
      </c>
      <c r="E50" s="260" t="s">
        <v>540</v>
      </c>
      <c r="F50" s="260">
        <v>0.878</v>
      </c>
      <c r="G50" s="368"/>
      <c r="H50" s="368"/>
      <c r="I50" s="260">
        <v>20.41</v>
      </c>
      <c r="J50" s="368"/>
      <c r="K50" s="504">
        <v>17.91</v>
      </c>
    </row>
    <row r="51" spans="1:11" x14ac:dyDescent="0.3">
      <c r="A51" s="421"/>
      <c r="B51" s="368"/>
      <c r="C51" s="368"/>
      <c r="D51" s="314"/>
      <c r="E51" s="368"/>
      <c r="F51" s="368"/>
      <c r="G51" s="368"/>
      <c r="H51" s="368"/>
      <c r="I51" s="368"/>
      <c r="J51" s="368"/>
      <c r="K51" s="505"/>
    </row>
    <row r="52" spans="1:11" x14ac:dyDescent="0.3">
      <c r="A52" s="421"/>
      <c r="B52" s="368"/>
      <c r="C52" s="368"/>
      <c r="D52" s="314"/>
      <c r="E52" s="368"/>
      <c r="F52" s="368"/>
      <c r="G52" s="368"/>
      <c r="H52" s="368"/>
      <c r="I52" s="368"/>
      <c r="J52" s="368"/>
      <c r="K52" s="505"/>
    </row>
    <row r="53" spans="1:11" x14ac:dyDescent="0.3">
      <c r="A53" s="424" t="s">
        <v>69</v>
      </c>
      <c r="B53" s="424" t="s">
        <v>51</v>
      </c>
      <c r="C53" s="424" t="s">
        <v>52</v>
      </c>
      <c r="D53" s="418" t="s">
        <v>70</v>
      </c>
      <c r="E53" s="424" t="s">
        <v>67</v>
      </c>
      <c r="F53" s="424"/>
      <c r="G53" s="424"/>
      <c r="H53" s="424"/>
      <c r="I53" s="424"/>
      <c r="J53" s="424"/>
      <c r="K53" s="509">
        <v>161.35</v>
      </c>
    </row>
    <row r="54" spans="1:11" x14ac:dyDescent="0.3">
      <c r="A54" s="425" t="s">
        <v>524</v>
      </c>
      <c r="B54" s="262" t="s">
        <v>525</v>
      </c>
      <c r="C54" s="262" t="s">
        <v>526</v>
      </c>
      <c r="D54" s="316" t="s">
        <v>527</v>
      </c>
      <c r="E54" s="262" t="s">
        <v>528</v>
      </c>
      <c r="F54" s="262" t="s">
        <v>529</v>
      </c>
      <c r="G54" s="262" t="s">
        <v>530</v>
      </c>
      <c r="H54" s="262" t="s">
        <v>531</v>
      </c>
      <c r="I54" s="262" t="s">
        <v>532</v>
      </c>
      <c r="J54" s="262" t="s">
        <v>533</v>
      </c>
      <c r="K54" s="510" t="s">
        <v>534</v>
      </c>
    </row>
    <row r="55" spans="1:11" ht="40.799999999999997" x14ac:dyDescent="0.3">
      <c r="A55" s="263">
        <v>90680</v>
      </c>
      <c r="B55" s="264" t="s">
        <v>535</v>
      </c>
      <c r="C55" s="264" t="s">
        <v>536</v>
      </c>
      <c r="D55" s="265" t="s">
        <v>810</v>
      </c>
      <c r="E55" s="264" t="s">
        <v>537</v>
      </c>
      <c r="F55" s="264">
        <v>0.26921466742187306</v>
      </c>
      <c r="G55" s="371"/>
      <c r="H55" s="371"/>
      <c r="I55" s="264">
        <v>406.07</v>
      </c>
      <c r="J55" s="371"/>
      <c r="K55" s="504">
        <v>109.32</v>
      </c>
    </row>
    <row r="56" spans="1:11" ht="20.399999999999999" x14ac:dyDescent="0.3">
      <c r="A56" s="263">
        <v>5953</v>
      </c>
      <c r="B56" s="264" t="s">
        <v>535</v>
      </c>
      <c r="C56" s="264" t="s">
        <v>536</v>
      </c>
      <c r="D56" s="265" t="s">
        <v>811</v>
      </c>
      <c r="E56" s="264" t="s">
        <v>537</v>
      </c>
      <c r="F56" s="264">
        <v>0.28299999999999997</v>
      </c>
      <c r="G56" s="371"/>
      <c r="H56" s="371"/>
      <c r="I56" s="264">
        <v>58.15</v>
      </c>
      <c r="J56" s="371"/>
      <c r="K56" s="504">
        <v>16.45</v>
      </c>
    </row>
    <row r="57" spans="1:11" x14ac:dyDescent="0.3">
      <c r="A57" s="263">
        <v>90776</v>
      </c>
      <c r="B57" s="264" t="s">
        <v>535</v>
      </c>
      <c r="C57" s="264" t="s">
        <v>536</v>
      </c>
      <c r="D57" s="265" t="s">
        <v>547</v>
      </c>
      <c r="E57" s="264" t="s">
        <v>540</v>
      </c>
      <c r="F57" s="264">
        <v>0.28299999999999997</v>
      </c>
      <c r="G57" s="371"/>
      <c r="H57" s="371"/>
      <c r="I57" s="264">
        <v>54.53</v>
      </c>
      <c r="J57" s="371"/>
      <c r="K57" s="504">
        <v>15.43</v>
      </c>
    </row>
    <row r="58" spans="1:11" x14ac:dyDescent="0.3">
      <c r="A58" s="263">
        <v>88263</v>
      </c>
      <c r="B58" s="264" t="s">
        <v>535</v>
      </c>
      <c r="C58" s="264" t="s">
        <v>536</v>
      </c>
      <c r="D58" s="265" t="s">
        <v>549</v>
      </c>
      <c r="E58" s="264" t="s">
        <v>540</v>
      </c>
      <c r="F58" s="264">
        <v>0.28299999999999997</v>
      </c>
      <c r="G58" s="371"/>
      <c r="H58" s="371"/>
      <c r="I58" s="264">
        <v>30.42</v>
      </c>
      <c r="J58" s="371"/>
      <c r="K58" s="504">
        <v>8.6</v>
      </c>
    </row>
    <row r="59" spans="1:11" x14ac:dyDescent="0.3">
      <c r="A59" s="263">
        <v>88316</v>
      </c>
      <c r="B59" s="264" t="s">
        <v>535</v>
      </c>
      <c r="C59" s="264" t="s">
        <v>536</v>
      </c>
      <c r="D59" s="265" t="s">
        <v>539</v>
      </c>
      <c r="E59" s="264" t="s">
        <v>540</v>
      </c>
      <c r="F59" s="264">
        <v>0.56599999999999995</v>
      </c>
      <c r="G59" s="371"/>
      <c r="H59" s="371"/>
      <c r="I59" s="264">
        <v>20.41</v>
      </c>
      <c r="J59" s="371"/>
      <c r="K59" s="504">
        <v>11.55</v>
      </c>
    </row>
    <row r="60" spans="1:11" x14ac:dyDescent="0.3">
      <c r="A60" s="426"/>
      <c r="B60" s="370"/>
      <c r="C60" s="370"/>
      <c r="D60" s="317"/>
      <c r="E60" s="370"/>
      <c r="F60" s="370"/>
      <c r="G60" s="370"/>
      <c r="H60" s="370"/>
      <c r="I60" s="370"/>
      <c r="J60" s="370"/>
      <c r="K60" s="511"/>
    </row>
    <row r="61" spans="1:11" ht="40.799999999999997" x14ac:dyDescent="0.3">
      <c r="A61" s="427" t="s">
        <v>72</v>
      </c>
      <c r="B61" s="427" t="s">
        <v>51</v>
      </c>
      <c r="C61" s="427" t="s">
        <v>52</v>
      </c>
      <c r="D61" s="417" t="s">
        <v>745</v>
      </c>
      <c r="E61" s="427" t="s">
        <v>37</v>
      </c>
      <c r="F61" s="427"/>
      <c r="G61" s="427"/>
      <c r="H61" s="427"/>
      <c r="I61" s="427"/>
      <c r="J61" s="427"/>
      <c r="K61" s="512">
        <v>631.98</v>
      </c>
    </row>
    <row r="62" spans="1:11" x14ac:dyDescent="0.3">
      <c r="A62" s="425" t="s">
        <v>524</v>
      </c>
      <c r="B62" s="262" t="s">
        <v>525</v>
      </c>
      <c r="C62" s="262" t="s">
        <v>526</v>
      </c>
      <c r="D62" s="316" t="s">
        <v>527</v>
      </c>
      <c r="E62" s="262" t="s">
        <v>528</v>
      </c>
      <c r="F62" s="262" t="s">
        <v>529</v>
      </c>
      <c r="G62" s="262" t="s">
        <v>530</v>
      </c>
      <c r="H62" s="262" t="s">
        <v>531</v>
      </c>
      <c r="I62" s="262" t="s">
        <v>532</v>
      </c>
      <c r="J62" s="262" t="s">
        <v>533</v>
      </c>
      <c r="K62" s="510" t="s">
        <v>534</v>
      </c>
    </row>
    <row r="63" spans="1:11" x14ac:dyDescent="0.3">
      <c r="A63" s="263">
        <v>88263</v>
      </c>
      <c r="B63" s="264" t="s">
        <v>535</v>
      </c>
      <c r="C63" s="264" t="s">
        <v>536</v>
      </c>
      <c r="D63" s="265" t="s">
        <v>549</v>
      </c>
      <c r="E63" s="264" t="s">
        <v>540</v>
      </c>
      <c r="F63" s="264">
        <v>6</v>
      </c>
      <c r="G63" s="371"/>
      <c r="H63" s="371"/>
      <c r="I63" s="264">
        <v>30.42</v>
      </c>
      <c r="J63" s="371"/>
      <c r="K63" s="504">
        <v>182.52</v>
      </c>
    </row>
    <row r="64" spans="1:11" x14ac:dyDescent="0.3">
      <c r="A64" s="263">
        <v>88316</v>
      </c>
      <c r="B64" s="264" t="s">
        <v>535</v>
      </c>
      <c r="C64" s="264" t="s">
        <v>536</v>
      </c>
      <c r="D64" s="265" t="s">
        <v>539</v>
      </c>
      <c r="E64" s="264" t="s">
        <v>540</v>
      </c>
      <c r="F64" s="264">
        <v>6</v>
      </c>
      <c r="G64" s="371"/>
      <c r="H64" s="371"/>
      <c r="I64" s="264">
        <v>20.41</v>
      </c>
      <c r="J64" s="371"/>
      <c r="K64" s="504">
        <v>122.46</v>
      </c>
    </row>
    <row r="65" spans="1:11" ht="20.399999999999999" x14ac:dyDescent="0.3">
      <c r="A65" s="263">
        <v>5953</v>
      </c>
      <c r="B65" s="264" t="s">
        <v>535</v>
      </c>
      <c r="C65" s="264" t="s">
        <v>536</v>
      </c>
      <c r="D65" s="265" t="s">
        <v>811</v>
      </c>
      <c r="E65" s="264" t="s">
        <v>537</v>
      </c>
      <c r="F65" s="264">
        <v>5.6233877901977642</v>
      </c>
      <c r="G65" s="371"/>
      <c r="H65" s="371"/>
      <c r="I65" s="264">
        <v>58.15</v>
      </c>
      <c r="J65" s="371"/>
      <c r="K65" s="504">
        <v>327</v>
      </c>
    </row>
    <row r="66" spans="1:11" x14ac:dyDescent="0.3">
      <c r="A66" s="426"/>
      <c r="B66" s="370"/>
      <c r="C66" s="370"/>
      <c r="D66" s="317"/>
      <c r="E66" s="370"/>
      <c r="F66" s="370"/>
      <c r="G66" s="370"/>
      <c r="H66" s="370"/>
      <c r="I66" s="370"/>
      <c r="J66" s="370"/>
      <c r="K66" s="511"/>
    </row>
    <row r="67" spans="1:11" ht="40.799999999999997" x14ac:dyDescent="0.3">
      <c r="A67" s="427" t="s">
        <v>118</v>
      </c>
      <c r="B67" s="427" t="s">
        <v>51</v>
      </c>
      <c r="C67" s="427" t="s">
        <v>52</v>
      </c>
      <c r="D67" s="417" t="s">
        <v>752</v>
      </c>
      <c r="E67" s="427" t="s">
        <v>37</v>
      </c>
      <c r="F67" s="427"/>
      <c r="G67" s="427"/>
      <c r="H67" s="427"/>
      <c r="I67" s="427"/>
      <c r="J67" s="427"/>
      <c r="K67" s="512">
        <v>631.98</v>
      </c>
    </row>
    <row r="68" spans="1:11" x14ac:dyDescent="0.3">
      <c r="A68" s="425" t="s">
        <v>524</v>
      </c>
      <c r="B68" s="262" t="s">
        <v>525</v>
      </c>
      <c r="C68" s="262" t="s">
        <v>526</v>
      </c>
      <c r="D68" s="316" t="s">
        <v>527</v>
      </c>
      <c r="E68" s="262" t="s">
        <v>528</v>
      </c>
      <c r="F68" s="262" t="s">
        <v>529</v>
      </c>
      <c r="G68" s="262" t="s">
        <v>530</v>
      </c>
      <c r="H68" s="262" t="s">
        <v>531</v>
      </c>
      <c r="I68" s="262" t="s">
        <v>532</v>
      </c>
      <c r="J68" s="262" t="s">
        <v>533</v>
      </c>
      <c r="K68" s="510" t="s">
        <v>534</v>
      </c>
    </row>
    <row r="69" spans="1:11" x14ac:dyDescent="0.3">
      <c r="A69" s="263">
        <v>88263</v>
      </c>
      <c r="B69" s="264" t="s">
        <v>535</v>
      </c>
      <c r="C69" s="264" t="s">
        <v>536</v>
      </c>
      <c r="D69" s="265" t="s">
        <v>549</v>
      </c>
      <c r="E69" s="264" t="s">
        <v>540</v>
      </c>
      <c r="F69" s="264">
        <v>6</v>
      </c>
      <c r="G69" s="371"/>
      <c r="H69" s="371"/>
      <c r="I69" s="264">
        <v>30.42</v>
      </c>
      <c r="J69" s="371"/>
      <c r="K69" s="504">
        <v>182.52</v>
      </c>
    </row>
    <row r="70" spans="1:11" x14ac:dyDescent="0.3">
      <c r="A70" s="263">
        <v>88316</v>
      </c>
      <c r="B70" s="264" t="s">
        <v>535</v>
      </c>
      <c r="C70" s="264" t="s">
        <v>536</v>
      </c>
      <c r="D70" s="265" t="s">
        <v>539</v>
      </c>
      <c r="E70" s="264" t="s">
        <v>540</v>
      </c>
      <c r="F70" s="264">
        <v>6</v>
      </c>
      <c r="G70" s="371"/>
      <c r="H70" s="371"/>
      <c r="I70" s="264">
        <v>20.41</v>
      </c>
      <c r="J70" s="371"/>
      <c r="K70" s="504">
        <v>122.46</v>
      </c>
    </row>
    <row r="71" spans="1:11" ht="20.399999999999999" x14ac:dyDescent="0.3">
      <c r="A71" s="263">
        <v>5953</v>
      </c>
      <c r="B71" s="264" t="s">
        <v>535</v>
      </c>
      <c r="C71" s="264" t="s">
        <v>536</v>
      </c>
      <c r="D71" s="265" t="s">
        <v>811</v>
      </c>
      <c r="E71" s="264" t="s">
        <v>537</v>
      </c>
      <c r="F71" s="264">
        <v>5.6233877901977642</v>
      </c>
      <c r="G71" s="371"/>
      <c r="H71" s="371"/>
      <c r="I71" s="264">
        <v>58.15</v>
      </c>
      <c r="J71" s="371"/>
      <c r="K71" s="504">
        <v>327</v>
      </c>
    </row>
    <row r="72" spans="1:11" x14ac:dyDescent="0.3">
      <c r="A72" s="426"/>
      <c r="B72" s="370"/>
      <c r="C72" s="370"/>
      <c r="D72" s="317"/>
      <c r="E72" s="370"/>
      <c r="F72" s="370"/>
      <c r="G72" s="370"/>
      <c r="H72" s="370"/>
      <c r="I72" s="370"/>
      <c r="J72" s="370"/>
      <c r="K72" s="511"/>
    </row>
    <row r="73" spans="1:11" ht="40.799999999999997" x14ac:dyDescent="0.3">
      <c r="A73" s="427" t="s">
        <v>140</v>
      </c>
      <c r="B73" s="427" t="s">
        <v>51</v>
      </c>
      <c r="C73" s="427" t="s">
        <v>52</v>
      </c>
      <c r="D73" s="417" t="s">
        <v>755</v>
      </c>
      <c r="E73" s="427" t="s">
        <v>37</v>
      </c>
      <c r="F73" s="427"/>
      <c r="G73" s="427"/>
      <c r="H73" s="427"/>
      <c r="I73" s="427"/>
      <c r="J73" s="427"/>
      <c r="K73" s="512">
        <v>1263.95</v>
      </c>
    </row>
    <row r="74" spans="1:11" x14ac:dyDescent="0.3">
      <c r="A74" s="425" t="s">
        <v>524</v>
      </c>
      <c r="B74" s="262" t="s">
        <v>525</v>
      </c>
      <c r="C74" s="262" t="s">
        <v>526</v>
      </c>
      <c r="D74" s="316" t="s">
        <v>527</v>
      </c>
      <c r="E74" s="262" t="s">
        <v>528</v>
      </c>
      <c r="F74" s="262" t="s">
        <v>529</v>
      </c>
      <c r="G74" s="262" t="s">
        <v>530</v>
      </c>
      <c r="H74" s="262" t="s">
        <v>531</v>
      </c>
      <c r="I74" s="262" t="s">
        <v>532</v>
      </c>
      <c r="J74" s="262" t="s">
        <v>533</v>
      </c>
      <c r="K74" s="510" t="s">
        <v>534</v>
      </c>
    </row>
    <row r="75" spans="1:11" x14ac:dyDescent="0.3">
      <c r="A75" s="263">
        <v>88263</v>
      </c>
      <c r="B75" s="264" t="s">
        <v>535</v>
      </c>
      <c r="C75" s="264" t="s">
        <v>536</v>
      </c>
      <c r="D75" s="265" t="s">
        <v>549</v>
      </c>
      <c r="E75" s="264" t="s">
        <v>540</v>
      </c>
      <c r="F75" s="264">
        <v>12</v>
      </c>
      <c r="G75" s="371"/>
      <c r="H75" s="371"/>
      <c r="I75" s="264">
        <v>30.42</v>
      </c>
      <c r="J75" s="371"/>
      <c r="K75" s="504">
        <v>365.04</v>
      </c>
    </row>
    <row r="76" spans="1:11" x14ac:dyDescent="0.3">
      <c r="A76" s="263">
        <v>88316</v>
      </c>
      <c r="B76" s="264" t="s">
        <v>535</v>
      </c>
      <c r="C76" s="264" t="s">
        <v>536</v>
      </c>
      <c r="D76" s="265" t="s">
        <v>539</v>
      </c>
      <c r="E76" s="264" t="s">
        <v>540</v>
      </c>
      <c r="F76" s="264">
        <v>12</v>
      </c>
      <c r="G76" s="371"/>
      <c r="H76" s="371"/>
      <c r="I76" s="264">
        <v>20.41</v>
      </c>
      <c r="J76" s="371"/>
      <c r="K76" s="504">
        <v>244.92</v>
      </c>
    </row>
    <row r="77" spans="1:11" ht="20.399999999999999" x14ac:dyDescent="0.3">
      <c r="A77" s="263">
        <v>5953</v>
      </c>
      <c r="B77" s="264" t="s">
        <v>535</v>
      </c>
      <c r="C77" s="264" t="s">
        <v>536</v>
      </c>
      <c r="D77" s="265" t="s">
        <v>811</v>
      </c>
      <c r="E77" s="264" t="s">
        <v>537</v>
      </c>
      <c r="F77" s="264">
        <v>11.246603611349958</v>
      </c>
      <c r="G77" s="371"/>
      <c r="H77" s="371"/>
      <c r="I77" s="264">
        <v>58.15</v>
      </c>
      <c r="J77" s="371"/>
      <c r="K77" s="504">
        <v>653.99</v>
      </c>
    </row>
    <row r="78" spans="1:11" x14ac:dyDescent="0.3">
      <c r="A78" s="426"/>
      <c r="B78" s="370"/>
      <c r="C78" s="370"/>
      <c r="D78" s="317"/>
      <c r="E78" s="370"/>
      <c r="F78" s="370"/>
      <c r="G78" s="370"/>
      <c r="H78" s="370"/>
      <c r="I78" s="370"/>
      <c r="J78" s="370"/>
      <c r="K78" s="511"/>
    </row>
    <row r="79" spans="1:11" ht="30.6" x14ac:dyDescent="0.3">
      <c r="A79" s="427" t="s">
        <v>74</v>
      </c>
      <c r="B79" s="427" t="s">
        <v>51</v>
      </c>
      <c r="C79" s="427" t="s">
        <v>52</v>
      </c>
      <c r="D79" s="417" t="s">
        <v>746</v>
      </c>
      <c r="E79" s="427" t="s">
        <v>37</v>
      </c>
      <c r="F79" s="427"/>
      <c r="G79" s="427"/>
      <c r="H79" s="427"/>
      <c r="I79" s="427"/>
      <c r="J79" s="427"/>
      <c r="K79" s="512">
        <v>217.09</v>
      </c>
    </row>
    <row r="80" spans="1:11" x14ac:dyDescent="0.3">
      <c r="A80" s="425" t="s">
        <v>524</v>
      </c>
      <c r="B80" s="262" t="s">
        <v>525</v>
      </c>
      <c r="C80" s="262" t="s">
        <v>526</v>
      </c>
      <c r="D80" s="316" t="s">
        <v>527</v>
      </c>
      <c r="E80" s="262" t="s">
        <v>528</v>
      </c>
      <c r="F80" s="262" t="s">
        <v>529</v>
      </c>
      <c r="G80" s="262" t="s">
        <v>530</v>
      </c>
      <c r="H80" s="262" t="s">
        <v>531</v>
      </c>
      <c r="I80" s="262" t="s">
        <v>532</v>
      </c>
      <c r="J80" s="262" t="s">
        <v>533</v>
      </c>
      <c r="K80" s="510" t="s">
        <v>534</v>
      </c>
    </row>
    <row r="81" spans="1:11" x14ac:dyDescent="0.3">
      <c r="A81" s="263">
        <v>88263</v>
      </c>
      <c r="B81" s="264" t="s">
        <v>535</v>
      </c>
      <c r="C81" s="264" t="s">
        <v>536</v>
      </c>
      <c r="D81" s="265" t="s">
        <v>549</v>
      </c>
      <c r="E81" s="264" t="s">
        <v>540</v>
      </c>
      <c r="F81" s="264">
        <v>2</v>
      </c>
      <c r="G81" s="371"/>
      <c r="H81" s="371"/>
      <c r="I81" s="264">
        <v>30.42</v>
      </c>
      <c r="J81" s="371"/>
      <c r="K81" s="504">
        <v>60.84</v>
      </c>
    </row>
    <row r="82" spans="1:11" x14ac:dyDescent="0.3">
      <c r="A82" s="263">
        <v>88316</v>
      </c>
      <c r="B82" s="264" t="s">
        <v>535</v>
      </c>
      <c r="C82" s="264" t="s">
        <v>536</v>
      </c>
      <c r="D82" s="265" t="s">
        <v>539</v>
      </c>
      <c r="E82" s="264" t="s">
        <v>540</v>
      </c>
      <c r="F82" s="264">
        <v>2</v>
      </c>
      <c r="G82" s="371"/>
      <c r="H82" s="371"/>
      <c r="I82" s="264">
        <v>20.41</v>
      </c>
      <c r="J82" s="371"/>
      <c r="K82" s="504">
        <v>40.82</v>
      </c>
    </row>
    <row r="83" spans="1:11" x14ac:dyDescent="0.3">
      <c r="A83" s="263">
        <v>44329</v>
      </c>
      <c r="B83" s="264" t="s">
        <v>541</v>
      </c>
      <c r="C83" s="264" t="s">
        <v>542</v>
      </c>
      <c r="D83" s="265" t="s">
        <v>550</v>
      </c>
      <c r="E83" s="264" t="s">
        <v>551</v>
      </c>
      <c r="F83" s="264">
        <v>0.4</v>
      </c>
      <c r="G83" s="371"/>
      <c r="H83" s="371"/>
      <c r="I83" s="264">
        <v>16.63</v>
      </c>
      <c r="J83" s="371"/>
      <c r="K83" s="504">
        <v>6.65</v>
      </c>
    </row>
    <row r="84" spans="1:11" ht="20.399999999999999" x14ac:dyDescent="0.3">
      <c r="A84" s="263">
        <v>5953</v>
      </c>
      <c r="B84" s="264" t="s">
        <v>535</v>
      </c>
      <c r="C84" s="264" t="s">
        <v>536</v>
      </c>
      <c r="D84" s="265" t="s">
        <v>811</v>
      </c>
      <c r="E84" s="264" t="s">
        <v>537</v>
      </c>
      <c r="F84" s="264">
        <v>1.8706792777300085</v>
      </c>
      <c r="G84" s="371"/>
      <c r="H84" s="371"/>
      <c r="I84" s="264">
        <v>58.15</v>
      </c>
      <c r="J84" s="371"/>
      <c r="K84" s="504">
        <v>108.78</v>
      </c>
    </row>
    <row r="85" spans="1:11" x14ac:dyDescent="0.3">
      <c r="A85" s="426"/>
      <c r="B85" s="370"/>
      <c r="C85" s="370"/>
      <c r="D85" s="317"/>
      <c r="E85" s="370"/>
      <c r="F85" s="370"/>
      <c r="G85" s="370"/>
      <c r="H85" s="370"/>
      <c r="I85" s="370"/>
      <c r="J85" s="370"/>
      <c r="K85" s="511"/>
    </row>
    <row r="86" spans="1:11" x14ac:dyDescent="0.3">
      <c r="A86" s="427" t="s">
        <v>76</v>
      </c>
      <c r="B86" s="427" t="s">
        <v>51</v>
      </c>
      <c r="C86" s="427" t="s">
        <v>52</v>
      </c>
      <c r="D86" s="417" t="s">
        <v>77</v>
      </c>
      <c r="E86" s="427" t="s">
        <v>37</v>
      </c>
      <c r="F86" s="427"/>
      <c r="G86" s="427"/>
      <c r="H86" s="427"/>
      <c r="I86" s="427"/>
      <c r="J86" s="427"/>
      <c r="K86" s="512">
        <v>166.55</v>
      </c>
    </row>
    <row r="87" spans="1:11" x14ac:dyDescent="0.3">
      <c r="A87" s="425" t="s">
        <v>524</v>
      </c>
      <c r="B87" s="262" t="s">
        <v>525</v>
      </c>
      <c r="C87" s="262" t="s">
        <v>526</v>
      </c>
      <c r="D87" s="316" t="s">
        <v>527</v>
      </c>
      <c r="E87" s="262" t="s">
        <v>528</v>
      </c>
      <c r="F87" s="262" t="s">
        <v>529</v>
      </c>
      <c r="G87" s="262" t="s">
        <v>530</v>
      </c>
      <c r="H87" s="262" t="s">
        <v>531</v>
      </c>
      <c r="I87" s="262" t="s">
        <v>532</v>
      </c>
      <c r="J87" s="262" t="s">
        <v>533</v>
      </c>
      <c r="K87" s="510" t="s">
        <v>534</v>
      </c>
    </row>
    <row r="88" spans="1:11" x14ac:dyDescent="0.3">
      <c r="A88" s="263">
        <v>93358</v>
      </c>
      <c r="B88" s="264" t="s">
        <v>535</v>
      </c>
      <c r="C88" s="264" t="s">
        <v>536</v>
      </c>
      <c r="D88" s="265" t="s">
        <v>552</v>
      </c>
      <c r="E88" s="264" t="s">
        <v>101</v>
      </c>
      <c r="F88" s="264">
        <v>0.05</v>
      </c>
      <c r="G88" s="371"/>
      <c r="H88" s="371"/>
      <c r="I88" s="264">
        <v>80.739999999999995</v>
      </c>
      <c r="J88" s="371"/>
      <c r="K88" s="504">
        <v>4.03</v>
      </c>
    </row>
    <row r="89" spans="1:11" x14ac:dyDescent="0.3">
      <c r="A89" s="263">
        <v>92271</v>
      </c>
      <c r="B89" s="264" t="s">
        <v>535</v>
      </c>
      <c r="C89" s="264" t="s">
        <v>536</v>
      </c>
      <c r="D89" s="265" t="s">
        <v>553</v>
      </c>
      <c r="E89" s="264" t="s">
        <v>399</v>
      </c>
      <c r="F89" s="264">
        <v>0.56249594182195983</v>
      </c>
      <c r="G89" s="371"/>
      <c r="H89" s="371"/>
      <c r="I89" s="264">
        <v>154.01</v>
      </c>
      <c r="J89" s="371"/>
      <c r="K89" s="504">
        <v>86.63</v>
      </c>
    </row>
    <row r="90" spans="1:11" ht="30.6" x14ac:dyDescent="0.3">
      <c r="A90" s="263">
        <v>94975</v>
      </c>
      <c r="B90" s="264" t="s">
        <v>535</v>
      </c>
      <c r="C90" s="264" t="s">
        <v>536</v>
      </c>
      <c r="D90" s="265" t="s">
        <v>812</v>
      </c>
      <c r="E90" s="264" t="s">
        <v>101</v>
      </c>
      <c r="F90" s="264">
        <v>0.15</v>
      </c>
      <c r="G90" s="371"/>
      <c r="H90" s="371"/>
      <c r="I90" s="264">
        <v>505.97</v>
      </c>
      <c r="J90" s="371"/>
      <c r="K90" s="504">
        <v>75.89</v>
      </c>
    </row>
    <row r="91" spans="1:11" x14ac:dyDescent="0.3">
      <c r="A91" s="428"/>
      <c r="B91" s="371"/>
      <c r="C91" s="371"/>
      <c r="D91" s="318"/>
      <c r="E91" s="371"/>
      <c r="F91" s="371"/>
      <c r="G91" s="371"/>
      <c r="H91" s="371"/>
      <c r="I91" s="371"/>
      <c r="J91" s="371"/>
      <c r="K91" s="513"/>
    </row>
    <row r="92" spans="1:11" x14ac:dyDescent="0.3">
      <c r="A92" s="428"/>
      <c r="B92" s="371"/>
      <c r="C92" s="371"/>
      <c r="D92" s="318"/>
      <c r="E92" s="371"/>
      <c r="F92" s="371"/>
      <c r="G92" s="371"/>
      <c r="H92" s="371"/>
      <c r="I92" s="371"/>
      <c r="J92" s="371"/>
      <c r="K92" s="513"/>
    </row>
    <row r="93" spans="1:11" x14ac:dyDescent="0.3">
      <c r="A93" s="429" t="s">
        <v>79</v>
      </c>
      <c r="B93" s="429" t="s">
        <v>51</v>
      </c>
      <c r="C93" s="429" t="s">
        <v>52</v>
      </c>
      <c r="D93" s="416" t="s">
        <v>80</v>
      </c>
      <c r="E93" s="429" t="s">
        <v>37</v>
      </c>
      <c r="F93" s="429"/>
      <c r="G93" s="429"/>
      <c r="H93" s="429"/>
      <c r="I93" s="429"/>
      <c r="J93" s="429"/>
      <c r="K93" s="514">
        <v>697.85</v>
      </c>
    </row>
    <row r="94" spans="1:11" x14ac:dyDescent="0.3">
      <c r="A94" s="430" t="s">
        <v>524</v>
      </c>
      <c r="B94" s="266" t="s">
        <v>525</v>
      </c>
      <c r="C94" s="266" t="s">
        <v>526</v>
      </c>
      <c r="D94" s="319" t="s">
        <v>527</v>
      </c>
      <c r="E94" s="266" t="s">
        <v>528</v>
      </c>
      <c r="F94" s="266" t="s">
        <v>529</v>
      </c>
      <c r="G94" s="266" t="s">
        <v>530</v>
      </c>
      <c r="H94" s="266" t="s">
        <v>531</v>
      </c>
      <c r="I94" s="266" t="s">
        <v>532</v>
      </c>
      <c r="J94" s="266" t="s">
        <v>533</v>
      </c>
      <c r="K94" s="515" t="s">
        <v>534</v>
      </c>
    </row>
    <row r="95" spans="1:11" x14ac:dyDescent="0.3">
      <c r="A95" s="268" t="s">
        <v>554</v>
      </c>
      <c r="B95" s="267" t="s">
        <v>56</v>
      </c>
      <c r="C95" s="267" t="s">
        <v>555</v>
      </c>
      <c r="D95" s="320" t="s">
        <v>523</v>
      </c>
      <c r="E95" s="267" t="s">
        <v>58</v>
      </c>
      <c r="F95" s="267">
        <v>1</v>
      </c>
      <c r="G95" s="373"/>
      <c r="H95" s="373"/>
      <c r="I95" s="267">
        <v>225.81000000000006</v>
      </c>
      <c r="J95" s="373"/>
      <c r="K95" s="504">
        <v>225.81</v>
      </c>
    </row>
    <row r="96" spans="1:11" x14ac:dyDescent="0.3">
      <c r="A96" s="268" t="s">
        <v>556</v>
      </c>
      <c r="B96" s="267" t="s">
        <v>535</v>
      </c>
      <c r="C96" s="267" t="s">
        <v>536</v>
      </c>
      <c r="D96" s="320" t="s">
        <v>557</v>
      </c>
      <c r="E96" s="267" t="s">
        <v>540</v>
      </c>
      <c r="F96" s="267">
        <v>4</v>
      </c>
      <c r="G96" s="373"/>
      <c r="H96" s="373"/>
      <c r="I96" s="267">
        <v>118.01</v>
      </c>
      <c r="J96" s="373"/>
      <c r="K96" s="504">
        <v>472.04</v>
      </c>
    </row>
    <row r="97" spans="1:11" x14ac:dyDescent="0.3">
      <c r="A97" s="431"/>
      <c r="B97" s="372"/>
      <c r="C97" s="372"/>
      <c r="D97" s="321"/>
      <c r="E97" s="372"/>
      <c r="F97" s="372"/>
      <c r="G97" s="372"/>
      <c r="H97" s="372"/>
      <c r="I97" s="372"/>
      <c r="J97" s="372"/>
      <c r="K97" s="516"/>
    </row>
    <row r="98" spans="1:11" x14ac:dyDescent="0.3">
      <c r="A98" s="432" t="s">
        <v>82</v>
      </c>
      <c r="B98" s="432" t="s">
        <v>51</v>
      </c>
      <c r="C98" s="432" t="s">
        <v>52</v>
      </c>
      <c r="D98" s="415" t="s">
        <v>83</v>
      </c>
      <c r="E98" s="432" t="s">
        <v>37</v>
      </c>
      <c r="F98" s="432"/>
      <c r="G98" s="432"/>
      <c r="H98" s="432"/>
      <c r="I98" s="432"/>
      <c r="J98" s="432"/>
      <c r="K98" s="514">
        <v>956.34</v>
      </c>
    </row>
    <row r="99" spans="1:11" x14ac:dyDescent="0.3">
      <c r="A99" s="430" t="s">
        <v>524</v>
      </c>
      <c r="B99" s="266" t="s">
        <v>525</v>
      </c>
      <c r="C99" s="266" t="s">
        <v>526</v>
      </c>
      <c r="D99" s="319" t="s">
        <v>527</v>
      </c>
      <c r="E99" s="266" t="s">
        <v>528</v>
      </c>
      <c r="F99" s="266" t="s">
        <v>529</v>
      </c>
      <c r="G99" s="266" t="s">
        <v>530</v>
      </c>
      <c r="H99" s="266" t="s">
        <v>531</v>
      </c>
      <c r="I99" s="266" t="s">
        <v>532</v>
      </c>
      <c r="J99" s="266" t="s">
        <v>533</v>
      </c>
      <c r="K99" s="515" t="s">
        <v>534</v>
      </c>
    </row>
    <row r="100" spans="1:11" x14ac:dyDescent="0.3">
      <c r="A100" s="268" t="s">
        <v>558</v>
      </c>
      <c r="B100" s="267" t="s">
        <v>56</v>
      </c>
      <c r="C100" s="267" t="s">
        <v>555</v>
      </c>
      <c r="D100" s="320" t="s">
        <v>559</v>
      </c>
      <c r="E100" s="267" t="s">
        <v>58</v>
      </c>
      <c r="F100" s="267">
        <v>1</v>
      </c>
      <c r="G100" s="373"/>
      <c r="H100" s="373"/>
      <c r="I100" s="267">
        <v>484.30000000000007</v>
      </c>
      <c r="J100" s="373"/>
      <c r="K100" s="504">
        <v>484.3</v>
      </c>
    </row>
    <row r="101" spans="1:11" x14ac:dyDescent="0.3">
      <c r="A101" s="268" t="s">
        <v>556</v>
      </c>
      <c r="B101" s="267" t="s">
        <v>535</v>
      </c>
      <c r="C101" s="267" t="s">
        <v>536</v>
      </c>
      <c r="D101" s="320" t="s">
        <v>557</v>
      </c>
      <c r="E101" s="267" t="s">
        <v>540</v>
      </c>
      <c r="F101" s="267">
        <v>4</v>
      </c>
      <c r="G101" s="373"/>
      <c r="H101" s="373"/>
      <c r="I101" s="267">
        <v>118.01</v>
      </c>
      <c r="J101" s="373"/>
      <c r="K101" s="504">
        <v>472.04</v>
      </c>
    </row>
    <row r="102" spans="1:11" x14ac:dyDescent="0.3">
      <c r="A102" s="431"/>
      <c r="B102" s="372"/>
      <c r="C102" s="372"/>
      <c r="D102" s="321"/>
      <c r="E102" s="372"/>
      <c r="F102" s="372"/>
      <c r="G102" s="372"/>
      <c r="H102" s="372"/>
      <c r="I102" s="372"/>
      <c r="J102" s="372"/>
      <c r="K102" s="516"/>
    </row>
    <row r="103" spans="1:11" ht="30.6" x14ac:dyDescent="0.3">
      <c r="A103" s="432" t="s">
        <v>85</v>
      </c>
      <c r="B103" s="432" t="s">
        <v>51</v>
      </c>
      <c r="C103" s="432" t="s">
        <v>52</v>
      </c>
      <c r="D103" s="415" t="s">
        <v>747</v>
      </c>
      <c r="E103" s="432" t="s">
        <v>67</v>
      </c>
      <c r="F103" s="432"/>
      <c r="G103" s="432"/>
      <c r="H103" s="432"/>
      <c r="I103" s="432"/>
      <c r="J103" s="432"/>
      <c r="K103" s="517">
        <v>163.30999999999997</v>
      </c>
    </row>
    <row r="104" spans="1:11" x14ac:dyDescent="0.3">
      <c r="A104" s="430" t="s">
        <v>524</v>
      </c>
      <c r="B104" s="266" t="s">
        <v>525</v>
      </c>
      <c r="C104" s="266" t="s">
        <v>526</v>
      </c>
      <c r="D104" s="319" t="s">
        <v>527</v>
      </c>
      <c r="E104" s="266" t="s">
        <v>528</v>
      </c>
      <c r="F104" s="266" t="s">
        <v>529</v>
      </c>
      <c r="G104" s="266" t="s">
        <v>530</v>
      </c>
      <c r="H104" s="266" t="s">
        <v>531</v>
      </c>
      <c r="I104" s="266" t="s">
        <v>532</v>
      </c>
      <c r="J104" s="266" t="s">
        <v>533</v>
      </c>
      <c r="K104" s="515" t="s">
        <v>534</v>
      </c>
    </row>
    <row r="105" spans="1:11" x14ac:dyDescent="0.3">
      <c r="A105" s="268">
        <v>90776</v>
      </c>
      <c r="B105" s="267" t="s">
        <v>535</v>
      </c>
      <c r="C105" s="267" t="s">
        <v>536</v>
      </c>
      <c r="D105" s="320" t="s">
        <v>547</v>
      </c>
      <c r="E105" s="267" t="s">
        <v>540</v>
      </c>
      <c r="F105" s="267">
        <v>0.7</v>
      </c>
      <c r="G105" s="373"/>
      <c r="H105" s="373"/>
      <c r="I105" s="267">
        <v>54.53</v>
      </c>
      <c r="J105" s="373"/>
      <c r="K105" s="504">
        <v>38.17</v>
      </c>
    </row>
    <row r="106" spans="1:11" x14ac:dyDescent="0.3">
      <c r="A106" s="268">
        <v>88316</v>
      </c>
      <c r="B106" s="267" t="s">
        <v>535</v>
      </c>
      <c r="C106" s="267" t="s">
        <v>536</v>
      </c>
      <c r="D106" s="320" t="s">
        <v>539</v>
      </c>
      <c r="E106" s="267" t="s">
        <v>540</v>
      </c>
      <c r="F106" s="267">
        <v>0.7</v>
      </c>
      <c r="G106" s="373"/>
      <c r="H106" s="373"/>
      <c r="I106" s="267">
        <v>20.41</v>
      </c>
      <c r="J106" s="373"/>
      <c r="K106" s="504">
        <v>14.28</v>
      </c>
    </row>
    <row r="107" spans="1:11" x14ac:dyDescent="0.3">
      <c r="A107" s="268">
        <v>9854</v>
      </c>
      <c r="B107" s="267" t="s">
        <v>541</v>
      </c>
      <c r="C107" s="267" t="s">
        <v>542</v>
      </c>
      <c r="D107" s="320" t="s">
        <v>560</v>
      </c>
      <c r="E107" s="267" t="s">
        <v>67</v>
      </c>
      <c r="F107" s="267">
        <v>1</v>
      </c>
      <c r="G107" s="373"/>
      <c r="H107" s="373"/>
      <c r="I107" s="267">
        <v>109.46000000000004</v>
      </c>
      <c r="J107" s="373"/>
      <c r="K107" s="504">
        <v>109.46</v>
      </c>
    </row>
    <row r="108" spans="1:11" x14ac:dyDescent="0.3">
      <c r="A108" s="268">
        <v>4221</v>
      </c>
      <c r="B108" s="267" t="s">
        <v>541</v>
      </c>
      <c r="C108" s="267" t="s">
        <v>542</v>
      </c>
      <c r="D108" s="320" t="s">
        <v>561</v>
      </c>
      <c r="E108" s="267" t="s">
        <v>551</v>
      </c>
      <c r="F108" s="267">
        <v>0.2</v>
      </c>
      <c r="G108" s="373"/>
      <c r="H108" s="373"/>
      <c r="I108" s="267">
        <v>5.74</v>
      </c>
      <c r="J108" s="373"/>
      <c r="K108" s="504">
        <v>1.1399999999999999</v>
      </c>
    </row>
    <row r="109" spans="1:11" ht="20.399999999999999" x14ac:dyDescent="0.3">
      <c r="A109" s="268">
        <v>4227</v>
      </c>
      <c r="B109" s="267" t="s">
        <v>541</v>
      </c>
      <c r="C109" s="267" t="s">
        <v>542</v>
      </c>
      <c r="D109" s="320" t="s">
        <v>813</v>
      </c>
      <c r="E109" s="267" t="s">
        <v>551</v>
      </c>
      <c r="F109" s="267">
        <v>0.01</v>
      </c>
      <c r="G109" s="373"/>
      <c r="H109" s="373"/>
      <c r="I109" s="267">
        <v>26.76</v>
      </c>
      <c r="J109" s="373"/>
      <c r="K109" s="504">
        <v>0.26</v>
      </c>
    </row>
    <row r="110" spans="1:11" x14ac:dyDescent="0.3">
      <c r="A110" s="431"/>
      <c r="B110" s="372"/>
      <c r="C110" s="372"/>
      <c r="D110" s="321"/>
      <c r="E110" s="372"/>
      <c r="F110" s="372"/>
      <c r="G110" s="372"/>
      <c r="H110" s="372"/>
      <c r="I110" s="372"/>
      <c r="J110" s="372"/>
      <c r="K110" s="516"/>
    </row>
    <row r="111" spans="1:11" ht="30.6" x14ac:dyDescent="0.3">
      <c r="A111" s="432" t="s">
        <v>87</v>
      </c>
      <c r="B111" s="432" t="s">
        <v>51</v>
      </c>
      <c r="C111" s="432" t="s">
        <v>52</v>
      </c>
      <c r="D111" s="415" t="s">
        <v>748</v>
      </c>
      <c r="E111" s="432" t="s">
        <v>67</v>
      </c>
      <c r="F111" s="432"/>
      <c r="G111" s="432"/>
      <c r="H111" s="432"/>
      <c r="I111" s="432"/>
      <c r="J111" s="432"/>
      <c r="K111" s="517">
        <v>105.69000000000001</v>
      </c>
    </row>
    <row r="112" spans="1:11" x14ac:dyDescent="0.3">
      <c r="A112" s="430" t="s">
        <v>524</v>
      </c>
      <c r="B112" s="266" t="s">
        <v>525</v>
      </c>
      <c r="C112" s="266" t="s">
        <v>526</v>
      </c>
      <c r="D112" s="319" t="s">
        <v>527</v>
      </c>
      <c r="E112" s="266" t="s">
        <v>528</v>
      </c>
      <c r="F112" s="266" t="s">
        <v>529</v>
      </c>
      <c r="G112" s="266" t="s">
        <v>530</v>
      </c>
      <c r="H112" s="266" t="s">
        <v>531</v>
      </c>
      <c r="I112" s="266" t="s">
        <v>532</v>
      </c>
      <c r="J112" s="266" t="s">
        <v>533</v>
      </c>
      <c r="K112" s="515" t="s">
        <v>534</v>
      </c>
    </row>
    <row r="113" spans="1:11" x14ac:dyDescent="0.3">
      <c r="A113" s="268">
        <v>90776</v>
      </c>
      <c r="B113" s="267" t="s">
        <v>535</v>
      </c>
      <c r="C113" s="267" t="s">
        <v>536</v>
      </c>
      <c r="D113" s="320" t="s">
        <v>547</v>
      </c>
      <c r="E113" s="267" t="s">
        <v>540</v>
      </c>
      <c r="F113" s="267">
        <v>0.7</v>
      </c>
      <c r="G113" s="373"/>
      <c r="H113" s="373"/>
      <c r="I113" s="267">
        <v>54.53</v>
      </c>
      <c r="J113" s="373"/>
      <c r="K113" s="504">
        <v>38.17</v>
      </c>
    </row>
    <row r="114" spans="1:11" x14ac:dyDescent="0.3">
      <c r="A114" s="268">
        <v>88316</v>
      </c>
      <c r="B114" s="267" t="s">
        <v>535</v>
      </c>
      <c r="C114" s="267" t="s">
        <v>536</v>
      </c>
      <c r="D114" s="320" t="s">
        <v>539</v>
      </c>
      <c r="E114" s="267" t="s">
        <v>540</v>
      </c>
      <c r="F114" s="267">
        <v>0.7</v>
      </c>
      <c r="G114" s="373"/>
      <c r="H114" s="373"/>
      <c r="I114" s="267">
        <v>20.41</v>
      </c>
      <c r="J114" s="373"/>
      <c r="K114" s="504">
        <v>14.28</v>
      </c>
    </row>
    <row r="115" spans="1:11" x14ac:dyDescent="0.3">
      <c r="A115" s="268" t="s">
        <v>562</v>
      </c>
      <c r="B115" s="267" t="s">
        <v>56</v>
      </c>
      <c r="C115" s="267" t="s">
        <v>555</v>
      </c>
      <c r="D115" s="320" t="s">
        <v>563</v>
      </c>
      <c r="E115" s="267" t="s">
        <v>67</v>
      </c>
      <c r="F115" s="267">
        <v>1</v>
      </c>
      <c r="G115" s="373"/>
      <c r="H115" s="373"/>
      <c r="I115" s="267">
        <v>51.839999999999989</v>
      </c>
      <c r="J115" s="373"/>
      <c r="K115" s="504">
        <v>51.84</v>
      </c>
    </row>
    <row r="116" spans="1:11" x14ac:dyDescent="0.3">
      <c r="A116" s="268">
        <v>4221</v>
      </c>
      <c r="B116" s="267" t="s">
        <v>541</v>
      </c>
      <c r="C116" s="267" t="s">
        <v>542</v>
      </c>
      <c r="D116" s="320" t="s">
        <v>561</v>
      </c>
      <c r="E116" s="267" t="s">
        <v>551</v>
      </c>
      <c r="F116" s="267">
        <v>0.2</v>
      </c>
      <c r="G116" s="373"/>
      <c r="H116" s="373"/>
      <c r="I116" s="267">
        <v>5.74</v>
      </c>
      <c r="J116" s="373"/>
      <c r="K116" s="504">
        <v>1.1399999999999999</v>
      </c>
    </row>
    <row r="117" spans="1:11" ht="20.399999999999999" x14ac:dyDescent="0.3">
      <c r="A117" s="268">
        <v>4227</v>
      </c>
      <c r="B117" s="267" t="s">
        <v>541</v>
      </c>
      <c r="C117" s="267" t="s">
        <v>542</v>
      </c>
      <c r="D117" s="320" t="s">
        <v>813</v>
      </c>
      <c r="E117" s="267" t="s">
        <v>551</v>
      </c>
      <c r="F117" s="267">
        <v>0.01</v>
      </c>
      <c r="G117" s="373"/>
      <c r="H117" s="373"/>
      <c r="I117" s="267">
        <v>26.76</v>
      </c>
      <c r="J117" s="373"/>
      <c r="K117" s="504">
        <v>0.26</v>
      </c>
    </row>
    <row r="118" spans="1:11" x14ac:dyDescent="0.3">
      <c r="A118" s="431"/>
      <c r="B118" s="372"/>
      <c r="C118" s="372"/>
      <c r="D118" s="321"/>
      <c r="E118" s="372"/>
      <c r="F118" s="372"/>
      <c r="G118" s="372"/>
      <c r="H118" s="372"/>
      <c r="I118" s="372"/>
      <c r="J118" s="372"/>
      <c r="K118" s="516"/>
    </row>
    <row r="119" spans="1:11" x14ac:dyDescent="0.3">
      <c r="A119" s="432" t="s">
        <v>92</v>
      </c>
      <c r="B119" s="432" t="s">
        <v>51</v>
      </c>
      <c r="C119" s="432" t="s">
        <v>52</v>
      </c>
      <c r="D119" s="415" t="s">
        <v>93</v>
      </c>
      <c r="E119" s="432" t="s">
        <v>37</v>
      </c>
      <c r="F119" s="432"/>
      <c r="G119" s="432"/>
      <c r="H119" s="432"/>
      <c r="I119" s="432"/>
      <c r="J119" s="432"/>
      <c r="K119" s="517">
        <v>103.69</v>
      </c>
    </row>
    <row r="120" spans="1:11" x14ac:dyDescent="0.3">
      <c r="A120" s="430" t="s">
        <v>524</v>
      </c>
      <c r="B120" s="266" t="s">
        <v>525</v>
      </c>
      <c r="C120" s="266" t="s">
        <v>526</v>
      </c>
      <c r="D120" s="319" t="s">
        <v>527</v>
      </c>
      <c r="E120" s="266" t="s">
        <v>528</v>
      </c>
      <c r="F120" s="266" t="s">
        <v>529</v>
      </c>
      <c r="G120" s="266" t="s">
        <v>530</v>
      </c>
      <c r="H120" s="266" t="s">
        <v>531</v>
      </c>
      <c r="I120" s="266" t="s">
        <v>532</v>
      </c>
      <c r="J120" s="266" t="s">
        <v>533</v>
      </c>
      <c r="K120" s="515" t="s">
        <v>534</v>
      </c>
    </row>
    <row r="121" spans="1:11" x14ac:dyDescent="0.3">
      <c r="A121" s="268" t="s">
        <v>564</v>
      </c>
      <c r="B121" s="267" t="s">
        <v>56</v>
      </c>
      <c r="C121" s="267" t="s">
        <v>555</v>
      </c>
      <c r="D121" s="320" t="s">
        <v>565</v>
      </c>
      <c r="E121" s="267" t="s">
        <v>67</v>
      </c>
      <c r="F121" s="267">
        <v>1</v>
      </c>
      <c r="G121" s="373"/>
      <c r="H121" s="373"/>
      <c r="I121" s="267">
        <v>103.69</v>
      </c>
      <c r="J121" s="373"/>
      <c r="K121" s="504">
        <v>103.69</v>
      </c>
    </row>
    <row r="122" spans="1:11" x14ac:dyDescent="0.3">
      <c r="A122" s="431"/>
      <c r="B122" s="372"/>
      <c r="C122" s="372"/>
      <c r="D122" s="321"/>
      <c r="E122" s="372"/>
      <c r="F122" s="372"/>
      <c r="G122" s="372"/>
      <c r="H122" s="372"/>
      <c r="I122" s="372"/>
      <c r="J122" s="372"/>
      <c r="K122" s="516"/>
    </row>
    <row r="123" spans="1:11" ht="30.6" x14ac:dyDescent="0.3">
      <c r="A123" s="432" t="s">
        <v>95</v>
      </c>
      <c r="B123" s="432" t="s">
        <v>51</v>
      </c>
      <c r="C123" s="432" t="s">
        <v>52</v>
      </c>
      <c r="D123" s="415" t="s">
        <v>749</v>
      </c>
      <c r="E123" s="432" t="s">
        <v>67</v>
      </c>
      <c r="F123" s="432"/>
      <c r="G123" s="432"/>
      <c r="H123" s="432"/>
      <c r="I123" s="432"/>
      <c r="J123" s="432"/>
      <c r="K123" s="517">
        <v>228.24</v>
      </c>
    </row>
    <row r="124" spans="1:11" x14ac:dyDescent="0.3">
      <c r="A124" s="430" t="s">
        <v>524</v>
      </c>
      <c r="B124" s="266" t="s">
        <v>525</v>
      </c>
      <c r="C124" s="266" t="s">
        <v>526</v>
      </c>
      <c r="D124" s="319" t="s">
        <v>527</v>
      </c>
      <c r="E124" s="266" t="s">
        <v>528</v>
      </c>
      <c r="F124" s="266" t="s">
        <v>529</v>
      </c>
      <c r="G124" s="266" t="s">
        <v>530</v>
      </c>
      <c r="H124" s="266" t="s">
        <v>531</v>
      </c>
      <c r="I124" s="266" t="s">
        <v>532</v>
      </c>
      <c r="J124" s="266" t="s">
        <v>533</v>
      </c>
      <c r="K124" s="515" t="s">
        <v>534</v>
      </c>
    </row>
    <row r="125" spans="1:11" x14ac:dyDescent="0.3">
      <c r="A125" s="268">
        <v>90776</v>
      </c>
      <c r="B125" s="267" t="s">
        <v>535</v>
      </c>
      <c r="C125" s="267" t="s">
        <v>536</v>
      </c>
      <c r="D125" s="320" t="s">
        <v>547</v>
      </c>
      <c r="E125" s="267" t="s">
        <v>540</v>
      </c>
      <c r="F125" s="267">
        <v>0.5</v>
      </c>
      <c r="G125" s="373"/>
      <c r="H125" s="373"/>
      <c r="I125" s="267">
        <v>54.53</v>
      </c>
      <c r="J125" s="373"/>
      <c r="K125" s="504">
        <v>27.26</v>
      </c>
    </row>
    <row r="126" spans="1:11" x14ac:dyDescent="0.3">
      <c r="A126" s="268">
        <v>88316</v>
      </c>
      <c r="B126" s="267" t="s">
        <v>535</v>
      </c>
      <c r="C126" s="267" t="s">
        <v>536</v>
      </c>
      <c r="D126" s="320" t="s">
        <v>539</v>
      </c>
      <c r="E126" s="267" t="s">
        <v>540</v>
      </c>
      <c r="F126" s="267">
        <v>0.5</v>
      </c>
      <c r="G126" s="373"/>
      <c r="H126" s="373"/>
      <c r="I126" s="267">
        <v>20.41</v>
      </c>
      <c r="J126" s="373"/>
      <c r="K126" s="504">
        <v>10.199999999999999</v>
      </c>
    </row>
    <row r="127" spans="1:11" x14ac:dyDescent="0.3">
      <c r="A127" s="268" t="s">
        <v>566</v>
      </c>
      <c r="B127" s="267" t="s">
        <v>56</v>
      </c>
      <c r="C127" s="267" t="s">
        <v>555</v>
      </c>
      <c r="D127" s="320" t="s">
        <v>567</v>
      </c>
      <c r="E127" s="267" t="s">
        <v>67</v>
      </c>
      <c r="F127" s="267">
        <v>1</v>
      </c>
      <c r="G127" s="373"/>
      <c r="H127" s="373"/>
      <c r="I127" s="267">
        <v>190.78</v>
      </c>
      <c r="J127" s="373"/>
      <c r="K127" s="504">
        <v>190.78</v>
      </c>
    </row>
    <row r="128" spans="1:11" x14ac:dyDescent="0.3">
      <c r="A128" s="431"/>
      <c r="B128" s="372"/>
      <c r="C128" s="372"/>
      <c r="D128" s="321"/>
      <c r="E128" s="372"/>
      <c r="F128" s="372"/>
      <c r="G128" s="372"/>
      <c r="H128" s="372"/>
      <c r="I128" s="372"/>
      <c r="J128" s="372"/>
      <c r="K128" s="516"/>
    </row>
    <row r="129" spans="1:11" ht="30.6" x14ac:dyDescent="0.3">
      <c r="A129" s="432" t="s">
        <v>97</v>
      </c>
      <c r="B129" s="432" t="s">
        <v>51</v>
      </c>
      <c r="C129" s="432" t="s">
        <v>52</v>
      </c>
      <c r="D129" s="415" t="s">
        <v>750</v>
      </c>
      <c r="E129" s="432" t="s">
        <v>67</v>
      </c>
      <c r="F129" s="432"/>
      <c r="G129" s="432"/>
      <c r="H129" s="432"/>
      <c r="I129" s="432"/>
      <c r="J129" s="432"/>
      <c r="K129" s="517">
        <v>131.89000000000001</v>
      </c>
    </row>
    <row r="130" spans="1:11" x14ac:dyDescent="0.3">
      <c r="A130" s="430" t="s">
        <v>524</v>
      </c>
      <c r="B130" s="266" t="s">
        <v>525</v>
      </c>
      <c r="C130" s="266" t="s">
        <v>526</v>
      </c>
      <c r="D130" s="319" t="s">
        <v>527</v>
      </c>
      <c r="E130" s="266" t="s">
        <v>528</v>
      </c>
      <c r="F130" s="266" t="s">
        <v>529</v>
      </c>
      <c r="G130" s="266" t="s">
        <v>530</v>
      </c>
      <c r="H130" s="266" t="s">
        <v>531</v>
      </c>
      <c r="I130" s="266" t="s">
        <v>532</v>
      </c>
      <c r="J130" s="266" t="s">
        <v>533</v>
      </c>
      <c r="K130" s="515" t="s">
        <v>534</v>
      </c>
    </row>
    <row r="131" spans="1:11" x14ac:dyDescent="0.3">
      <c r="A131" s="268">
        <v>90776</v>
      </c>
      <c r="B131" s="267" t="s">
        <v>535</v>
      </c>
      <c r="C131" s="267" t="s">
        <v>536</v>
      </c>
      <c r="D131" s="320" t="s">
        <v>547</v>
      </c>
      <c r="E131" s="267" t="s">
        <v>540</v>
      </c>
      <c r="F131" s="267">
        <v>0.5</v>
      </c>
      <c r="G131" s="373"/>
      <c r="H131" s="373"/>
      <c r="I131" s="267">
        <v>54.53</v>
      </c>
      <c r="J131" s="373"/>
      <c r="K131" s="504">
        <v>27.26</v>
      </c>
    </row>
    <row r="132" spans="1:11" x14ac:dyDescent="0.3">
      <c r="A132" s="268">
        <v>88316</v>
      </c>
      <c r="B132" s="267" t="s">
        <v>535</v>
      </c>
      <c r="C132" s="267" t="s">
        <v>536</v>
      </c>
      <c r="D132" s="320" t="s">
        <v>539</v>
      </c>
      <c r="E132" s="267" t="s">
        <v>540</v>
      </c>
      <c r="F132" s="267">
        <v>0.5</v>
      </c>
      <c r="G132" s="373"/>
      <c r="H132" s="373"/>
      <c r="I132" s="267">
        <v>20.41</v>
      </c>
      <c r="J132" s="373"/>
      <c r="K132" s="504">
        <v>10.199999999999999</v>
      </c>
    </row>
    <row r="133" spans="1:11" x14ac:dyDescent="0.3">
      <c r="A133" s="268" t="s">
        <v>568</v>
      </c>
      <c r="B133" s="267" t="s">
        <v>56</v>
      </c>
      <c r="C133" s="267" t="s">
        <v>555</v>
      </c>
      <c r="D133" s="320" t="s">
        <v>569</v>
      </c>
      <c r="E133" s="267" t="s">
        <v>67</v>
      </c>
      <c r="F133" s="267">
        <v>1</v>
      </c>
      <c r="G133" s="373"/>
      <c r="H133" s="373"/>
      <c r="I133" s="267">
        <v>94.429999999999978</v>
      </c>
      <c r="J133" s="373"/>
      <c r="K133" s="504">
        <v>94.43</v>
      </c>
    </row>
    <row r="134" spans="1:11" x14ac:dyDescent="0.3">
      <c r="A134" s="433"/>
      <c r="B134" s="373"/>
      <c r="C134" s="373"/>
      <c r="D134" s="322"/>
      <c r="E134" s="373"/>
      <c r="F134" s="373"/>
      <c r="G134" s="373"/>
      <c r="H134" s="373"/>
      <c r="I134" s="373"/>
      <c r="J134" s="373"/>
      <c r="K134" s="518"/>
    </row>
    <row r="135" spans="1:11" x14ac:dyDescent="0.3">
      <c r="A135" s="433"/>
      <c r="B135" s="373"/>
      <c r="C135" s="373"/>
      <c r="D135" s="322"/>
      <c r="E135" s="373"/>
      <c r="F135" s="373"/>
      <c r="G135" s="373"/>
      <c r="H135" s="373"/>
      <c r="I135" s="373"/>
      <c r="J135" s="373"/>
      <c r="K135" s="518"/>
    </row>
    <row r="136" spans="1:11" x14ac:dyDescent="0.3">
      <c r="A136" s="434" t="s">
        <v>112</v>
      </c>
      <c r="B136" s="432" t="s">
        <v>51</v>
      </c>
      <c r="C136" s="432" t="s">
        <v>52</v>
      </c>
      <c r="D136" s="415" t="s">
        <v>113</v>
      </c>
      <c r="E136" s="432" t="s">
        <v>67</v>
      </c>
      <c r="F136" s="434"/>
      <c r="G136" s="434"/>
      <c r="H136" s="434"/>
      <c r="I136" s="434"/>
      <c r="J136" s="434"/>
      <c r="K136" s="519">
        <v>160.22</v>
      </c>
    </row>
    <row r="137" spans="1:11" x14ac:dyDescent="0.3">
      <c r="A137" s="435" t="s">
        <v>524</v>
      </c>
      <c r="B137" s="269" t="s">
        <v>525</v>
      </c>
      <c r="C137" s="269" t="s">
        <v>526</v>
      </c>
      <c r="D137" s="323" t="s">
        <v>527</v>
      </c>
      <c r="E137" s="269" t="s">
        <v>528</v>
      </c>
      <c r="F137" s="269" t="s">
        <v>529</v>
      </c>
      <c r="G137" s="269" t="s">
        <v>530</v>
      </c>
      <c r="H137" s="269" t="s">
        <v>531</v>
      </c>
      <c r="I137" s="269" t="s">
        <v>532</v>
      </c>
      <c r="J137" s="269" t="s">
        <v>533</v>
      </c>
      <c r="K137" s="520" t="s">
        <v>534</v>
      </c>
    </row>
    <row r="138" spans="1:11" ht="40.799999999999997" x14ac:dyDescent="0.3">
      <c r="A138" s="270">
        <v>90680</v>
      </c>
      <c r="B138" s="271" t="s">
        <v>535</v>
      </c>
      <c r="C138" s="271" t="s">
        <v>536</v>
      </c>
      <c r="D138" s="272" t="s">
        <v>810</v>
      </c>
      <c r="E138" s="271" t="s">
        <v>537</v>
      </c>
      <c r="F138" s="271">
        <v>0.26731844263304361</v>
      </c>
      <c r="G138" s="375"/>
      <c r="H138" s="375"/>
      <c r="I138" s="271">
        <v>406.07</v>
      </c>
      <c r="J138" s="375"/>
      <c r="K138" s="504">
        <v>108.55</v>
      </c>
    </row>
    <row r="139" spans="1:11" ht="20.399999999999999" x14ac:dyDescent="0.3">
      <c r="A139" s="270">
        <v>5953</v>
      </c>
      <c r="B139" s="271" t="s">
        <v>535</v>
      </c>
      <c r="C139" s="271" t="s">
        <v>536</v>
      </c>
      <c r="D139" s="272" t="s">
        <v>811</v>
      </c>
      <c r="E139" s="271" t="s">
        <v>537</v>
      </c>
      <c r="F139" s="271">
        <v>0.28100000000000003</v>
      </c>
      <c r="G139" s="375"/>
      <c r="H139" s="375"/>
      <c r="I139" s="271">
        <v>58.15</v>
      </c>
      <c r="J139" s="375"/>
      <c r="K139" s="504">
        <v>16.34</v>
      </c>
    </row>
    <row r="140" spans="1:11" x14ac:dyDescent="0.3">
      <c r="A140" s="270">
        <v>90776</v>
      </c>
      <c r="B140" s="271" t="s">
        <v>535</v>
      </c>
      <c r="C140" s="271" t="s">
        <v>536</v>
      </c>
      <c r="D140" s="272" t="s">
        <v>547</v>
      </c>
      <c r="E140" s="271" t="s">
        <v>540</v>
      </c>
      <c r="F140" s="271">
        <v>0.28100000000000003</v>
      </c>
      <c r="G140" s="375"/>
      <c r="H140" s="375"/>
      <c r="I140" s="271">
        <v>54.53</v>
      </c>
      <c r="J140" s="375"/>
      <c r="K140" s="504">
        <v>15.32</v>
      </c>
    </row>
    <row r="141" spans="1:11" x14ac:dyDescent="0.3">
      <c r="A141" s="270">
        <v>88263</v>
      </c>
      <c r="B141" s="271" t="s">
        <v>535</v>
      </c>
      <c r="C141" s="271" t="s">
        <v>536</v>
      </c>
      <c r="D141" s="272" t="s">
        <v>549</v>
      </c>
      <c r="E141" s="271" t="s">
        <v>540</v>
      </c>
      <c r="F141" s="271">
        <v>0.28100000000000003</v>
      </c>
      <c r="G141" s="375"/>
      <c r="H141" s="375"/>
      <c r="I141" s="271">
        <v>30.42</v>
      </c>
      <c r="J141" s="375"/>
      <c r="K141" s="504">
        <v>8.5399999999999991</v>
      </c>
    </row>
    <row r="142" spans="1:11" x14ac:dyDescent="0.3">
      <c r="A142" s="270">
        <v>88316</v>
      </c>
      <c r="B142" s="271" t="s">
        <v>535</v>
      </c>
      <c r="C142" s="271" t="s">
        <v>536</v>
      </c>
      <c r="D142" s="272" t="s">
        <v>539</v>
      </c>
      <c r="E142" s="271" t="s">
        <v>540</v>
      </c>
      <c r="F142" s="271">
        <v>0.56200000000000006</v>
      </c>
      <c r="G142" s="375"/>
      <c r="H142" s="375"/>
      <c r="I142" s="271">
        <v>20.41</v>
      </c>
      <c r="J142" s="375"/>
      <c r="K142" s="504">
        <v>11.47</v>
      </c>
    </row>
    <row r="143" spans="1:11" x14ac:dyDescent="0.3">
      <c r="A143" s="436"/>
      <c r="B143" s="374"/>
      <c r="C143" s="374"/>
      <c r="D143" s="324"/>
      <c r="E143" s="374"/>
      <c r="F143" s="374"/>
      <c r="G143" s="374"/>
      <c r="H143" s="374"/>
      <c r="I143" s="374"/>
      <c r="J143" s="374"/>
      <c r="K143" s="521"/>
    </row>
    <row r="144" spans="1:11" x14ac:dyDescent="0.3">
      <c r="A144" s="437" t="s">
        <v>115</v>
      </c>
      <c r="B144" s="432" t="s">
        <v>51</v>
      </c>
      <c r="C144" s="432" t="s">
        <v>52</v>
      </c>
      <c r="D144" s="415" t="s">
        <v>116</v>
      </c>
      <c r="E144" s="432" t="s">
        <v>67</v>
      </c>
      <c r="F144" s="437"/>
      <c r="G144" s="437"/>
      <c r="H144" s="437"/>
      <c r="I144" s="437"/>
      <c r="J144" s="437"/>
      <c r="K144" s="522">
        <v>127.7</v>
      </c>
    </row>
    <row r="145" spans="1:11" x14ac:dyDescent="0.3">
      <c r="A145" s="435" t="s">
        <v>524</v>
      </c>
      <c r="B145" s="269" t="s">
        <v>525</v>
      </c>
      <c r="C145" s="269" t="s">
        <v>526</v>
      </c>
      <c r="D145" s="323" t="s">
        <v>527</v>
      </c>
      <c r="E145" s="269" t="s">
        <v>528</v>
      </c>
      <c r="F145" s="269" t="s">
        <v>529</v>
      </c>
      <c r="G145" s="269" t="s">
        <v>530</v>
      </c>
      <c r="H145" s="269" t="s">
        <v>531</v>
      </c>
      <c r="I145" s="269" t="s">
        <v>532</v>
      </c>
      <c r="J145" s="269" t="s">
        <v>533</v>
      </c>
      <c r="K145" s="520" t="s">
        <v>534</v>
      </c>
    </row>
    <row r="146" spans="1:11" ht="40.799999999999997" x14ac:dyDescent="0.3">
      <c r="A146" s="270">
        <v>90680</v>
      </c>
      <c r="B146" s="271" t="s">
        <v>535</v>
      </c>
      <c r="C146" s="271" t="s">
        <v>536</v>
      </c>
      <c r="D146" s="272" t="s">
        <v>810</v>
      </c>
      <c r="E146" s="271" t="s">
        <v>537</v>
      </c>
      <c r="F146" s="271">
        <v>0.2130667126357525</v>
      </c>
      <c r="G146" s="375"/>
      <c r="H146" s="375"/>
      <c r="I146" s="271">
        <v>406.07</v>
      </c>
      <c r="J146" s="375"/>
      <c r="K146" s="504">
        <v>86.52</v>
      </c>
    </row>
    <row r="147" spans="1:11" ht="20.399999999999999" x14ac:dyDescent="0.3">
      <c r="A147" s="270">
        <v>5953</v>
      </c>
      <c r="B147" s="271" t="s">
        <v>535</v>
      </c>
      <c r="C147" s="271" t="s">
        <v>536</v>
      </c>
      <c r="D147" s="272" t="s">
        <v>811</v>
      </c>
      <c r="E147" s="271" t="s">
        <v>537</v>
      </c>
      <c r="F147" s="271">
        <v>0.224</v>
      </c>
      <c r="G147" s="375"/>
      <c r="H147" s="375"/>
      <c r="I147" s="271">
        <v>58.15</v>
      </c>
      <c r="J147" s="375"/>
      <c r="K147" s="504">
        <v>13.02</v>
      </c>
    </row>
    <row r="148" spans="1:11" x14ac:dyDescent="0.3">
      <c r="A148" s="270">
        <v>90776</v>
      </c>
      <c r="B148" s="271" t="s">
        <v>535</v>
      </c>
      <c r="C148" s="271" t="s">
        <v>536</v>
      </c>
      <c r="D148" s="272" t="s">
        <v>547</v>
      </c>
      <c r="E148" s="271" t="s">
        <v>540</v>
      </c>
      <c r="F148" s="271">
        <v>0.224</v>
      </c>
      <c r="G148" s="375"/>
      <c r="H148" s="375"/>
      <c r="I148" s="271">
        <v>54.53</v>
      </c>
      <c r="J148" s="375"/>
      <c r="K148" s="504">
        <v>12.21</v>
      </c>
    </row>
    <row r="149" spans="1:11" x14ac:dyDescent="0.3">
      <c r="A149" s="270">
        <v>88263</v>
      </c>
      <c r="B149" s="271" t="s">
        <v>535</v>
      </c>
      <c r="C149" s="271" t="s">
        <v>536</v>
      </c>
      <c r="D149" s="272" t="s">
        <v>549</v>
      </c>
      <c r="E149" s="271" t="s">
        <v>540</v>
      </c>
      <c r="F149" s="271">
        <v>0.224</v>
      </c>
      <c r="G149" s="375"/>
      <c r="H149" s="375"/>
      <c r="I149" s="271">
        <v>30.42</v>
      </c>
      <c r="J149" s="375"/>
      <c r="K149" s="504">
        <v>6.81</v>
      </c>
    </row>
    <row r="150" spans="1:11" x14ac:dyDescent="0.3">
      <c r="A150" s="270">
        <v>88316</v>
      </c>
      <c r="B150" s="271" t="s">
        <v>535</v>
      </c>
      <c r="C150" s="271" t="s">
        <v>536</v>
      </c>
      <c r="D150" s="272" t="s">
        <v>539</v>
      </c>
      <c r="E150" s="271" t="s">
        <v>540</v>
      </c>
      <c r="F150" s="271">
        <v>0.44800000000000001</v>
      </c>
      <c r="G150" s="375"/>
      <c r="H150" s="375"/>
      <c r="I150" s="271">
        <v>20.41</v>
      </c>
      <c r="J150" s="375"/>
      <c r="K150" s="504">
        <v>9.14</v>
      </c>
    </row>
    <row r="151" spans="1:11" x14ac:dyDescent="0.3">
      <c r="A151" s="436"/>
      <c r="B151" s="374"/>
      <c r="C151" s="374"/>
      <c r="D151" s="324"/>
      <c r="E151" s="374"/>
      <c r="F151" s="374"/>
      <c r="G151" s="374"/>
      <c r="H151" s="374"/>
      <c r="I151" s="374"/>
      <c r="J151" s="374"/>
      <c r="K151" s="521"/>
    </row>
    <row r="152" spans="1:11" x14ac:dyDescent="0.3">
      <c r="A152" s="437" t="s">
        <v>134</v>
      </c>
      <c r="B152" s="432" t="s">
        <v>51</v>
      </c>
      <c r="C152" s="432" t="s">
        <v>52</v>
      </c>
      <c r="D152" s="415" t="s">
        <v>135</v>
      </c>
      <c r="E152" s="432" t="s">
        <v>67</v>
      </c>
      <c r="F152" s="437"/>
      <c r="G152" s="437"/>
      <c r="H152" s="437"/>
      <c r="I152" s="437"/>
      <c r="J152" s="437"/>
      <c r="K152" s="522">
        <v>355.41999999999996</v>
      </c>
    </row>
    <row r="153" spans="1:11" x14ac:dyDescent="0.3">
      <c r="A153" s="435" t="s">
        <v>524</v>
      </c>
      <c r="B153" s="269" t="s">
        <v>525</v>
      </c>
      <c r="C153" s="269" t="s">
        <v>526</v>
      </c>
      <c r="D153" s="323" t="s">
        <v>527</v>
      </c>
      <c r="E153" s="269" t="s">
        <v>528</v>
      </c>
      <c r="F153" s="269" t="s">
        <v>529</v>
      </c>
      <c r="G153" s="269" t="s">
        <v>530</v>
      </c>
      <c r="H153" s="269" t="s">
        <v>531</v>
      </c>
      <c r="I153" s="269" t="s">
        <v>532</v>
      </c>
      <c r="J153" s="269" t="s">
        <v>533</v>
      </c>
      <c r="K153" s="520" t="s">
        <v>534</v>
      </c>
    </row>
    <row r="154" spans="1:11" ht="40.799999999999997" x14ac:dyDescent="0.3">
      <c r="A154" s="270">
        <v>90680</v>
      </c>
      <c r="B154" s="271" t="s">
        <v>535</v>
      </c>
      <c r="C154" s="271" t="s">
        <v>536</v>
      </c>
      <c r="D154" s="272" t="s">
        <v>810</v>
      </c>
      <c r="E154" s="271" t="s">
        <v>537</v>
      </c>
      <c r="F154" s="271">
        <v>0.57465461619917757</v>
      </c>
      <c r="G154" s="375"/>
      <c r="H154" s="375"/>
      <c r="I154" s="271">
        <v>406.07</v>
      </c>
      <c r="J154" s="375"/>
      <c r="K154" s="504">
        <v>233.35</v>
      </c>
    </row>
    <row r="155" spans="1:11" ht="20.399999999999999" x14ac:dyDescent="0.3">
      <c r="A155" s="270">
        <v>5953</v>
      </c>
      <c r="B155" s="271" t="s">
        <v>535</v>
      </c>
      <c r="C155" s="271" t="s">
        <v>536</v>
      </c>
      <c r="D155" s="272" t="s">
        <v>811</v>
      </c>
      <c r="E155" s="271" t="s">
        <v>537</v>
      </c>
      <c r="F155" s="271">
        <v>0.60499999999999998</v>
      </c>
      <c r="G155" s="375"/>
      <c r="H155" s="375"/>
      <c r="I155" s="271">
        <v>58.15</v>
      </c>
      <c r="J155" s="375"/>
      <c r="K155" s="504">
        <v>35.18</v>
      </c>
    </row>
    <row r="156" spans="1:11" x14ac:dyDescent="0.3">
      <c r="A156" s="270">
        <v>90776</v>
      </c>
      <c r="B156" s="271" t="s">
        <v>535</v>
      </c>
      <c r="C156" s="271" t="s">
        <v>536</v>
      </c>
      <c r="D156" s="272" t="s">
        <v>547</v>
      </c>
      <c r="E156" s="271" t="s">
        <v>540</v>
      </c>
      <c r="F156" s="271">
        <v>0.60499999999999998</v>
      </c>
      <c r="G156" s="375"/>
      <c r="H156" s="375"/>
      <c r="I156" s="271">
        <v>54.53</v>
      </c>
      <c r="J156" s="375"/>
      <c r="K156" s="504">
        <v>32.99</v>
      </c>
    </row>
    <row r="157" spans="1:11" x14ac:dyDescent="0.3">
      <c r="A157" s="270">
        <v>88263</v>
      </c>
      <c r="B157" s="271" t="s">
        <v>535</v>
      </c>
      <c r="C157" s="271" t="s">
        <v>536</v>
      </c>
      <c r="D157" s="272" t="s">
        <v>549</v>
      </c>
      <c r="E157" s="271" t="s">
        <v>540</v>
      </c>
      <c r="F157" s="271">
        <v>0.60499999999999998</v>
      </c>
      <c r="G157" s="375"/>
      <c r="H157" s="375"/>
      <c r="I157" s="271">
        <v>30.42</v>
      </c>
      <c r="J157" s="375"/>
      <c r="K157" s="504">
        <v>18.399999999999999</v>
      </c>
    </row>
    <row r="158" spans="1:11" x14ac:dyDescent="0.3">
      <c r="A158" s="270">
        <v>88316</v>
      </c>
      <c r="B158" s="271" t="s">
        <v>535</v>
      </c>
      <c r="C158" s="271" t="s">
        <v>536</v>
      </c>
      <c r="D158" s="272" t="s">
        <v>539</v>
      </c>
      <c r="E158" s="271" t="s">
        <v>540</v>
      </c>
      <c r="F158" s="271">
        <v>1.21</v>
      </c>
      <c r="G158" s="375"/>
      <c r="H158" s="375"/>
      <c r="I158" s="271">
        <v>20.41</v>
      </c>
      <c r="J158" s="375"/>
      <c r="K158" s="504">
        <v>24.69</v>
      </c>
    </row>
    <row r="159" spans="1:11" ht="30.6" x14ac:dyDescent="0.3">
      <c r="A159" s="270">
        <v>4085</v>
      </c>
      <c r="B159" s="271" t="s">
        <v>541</v>
      </c>
      <c r="C159" s="271" t="s">
        <v>542</v>
      </c>
      <c r="D159" s="272" t="s">
        <v>814</v>
      </c>
      <c r="E159" s="271" t="s">
        <v>540</v>
      </c>
      <c r="F159" s="271">
        <v>0.60499999999999998</v>
      </c>
      <c r="G159" s="375"/>
      <c r="H159" s="375"/>
      <c r="I159" s="271">
        <v>2.21</v>
      </c>
      <c r="J159" s="375"/>
      <c r="K159" s="504">
        <v>1.33</v>
      </c>
    </row>
    <row r="160" spans="1:11" x14ac:dyDescent="0.3">
      <c r="A160" s="270">
        <v>43366</v>
      </c>
      <c r="B160" s="271" t="s">
        <v>541</v>
      </c>
      <c r="C160" s="271" t="s">
        <v>542</v>
      </c>
      <c r="D160" s="272" t="s">
        <v>570</v>
      </c>
      <c r="E160" s="271" t="s">
        <v>545</v>
      </c>
      <c r="F160" s="271">
        <v>6</v>
      </c>
      <c r="G160" s="375"/>
      <c r="H160" s="375"/>
      <c r="I160" s="271">
        <v>1.58</v>
      </c>
      <c r="J160" s="375"/>
      <c r="K160" s="504">
        <v>9.48</v>
      </c>
    </row>
    <row r="161" spans="1:11" x14ac:dyDescent="0.3">
      <c r="A161" s="436"/>
      <c r="B161" s="374"/>
      <c r="C161" s="374"/>
      <c r="D161" s="324"/>
      <c r="E161" s="374"/>
      <c r="F161" s="374"/>
      <c r="G161" s="374"/>
      <c r="H161" s="374"/>
      <c r="I161" s="374"/>
      <c r="J161" s="374"/>
      <c r="K161" s="521"/>
    </row>
    <row r="162" spans="1:11" x14ac:dyDescent="0.3">
      <c r="A162" s="437" t="s">
        <v>137</v>
      </c>
      <c r="B162" s="432" t="s">
        <v>51</v>
      </c>
      <c r="C162" s="432" t="s">
        <v>52</v>
      </c>
      <c r="D162" s="415" t="s">
        <v>138</v>
      </c>
      <c r="E162" s="432" t="s">
        <v>67</v>
      </c>
      <c r="F162" s="437"/>
      <c r="G162" s="437"/>
      <c r="H162" s="437"/>
      <c r="I162" s="437"/>
      <c r="J162" s="437"/>
      <c r="K162" s="522">
        <v>322.79000000000002</v>
      </c>
    </row>
    <row r="163" spans="1:11" x14ac:dyDescent="0.3">
      <c r="A163" s="435" t="s">
        <v>524</v>
      </c>
      <c r="B163" s="269" t="s">
        <v>525</v>
      </c>
      <c r="C163" s="269" t="s">
        <v>526</v>
      </c>
      <c r="D163" s="323" t="s">
        <v>527</v>
      </c>
      <c r="E163" s="269" t="s">
        <v>528</v>
      </c>
      <c r="F163" s="269" t="s">
        <v>529</v>
      </c>
      <c r="G163" s="269" t="s">
        <v>530</v>
      </c>
      <c r="H163" s="269" t="s">
        <v>531</v>
      </c>
      <c r="I163" s="269" t="s">
        <v>532</v>
      </c>
      <c r="J163" s="269" t="s">
        <v>533</v>
      </c>
      <c r="K163" s="520" t="s">
        <v>534</v>
      </c>
    </row>
    <row r="164" spans="1:11" ht="40.799999999999997" x14ac:dyDescent="0.3">
      <c r="A164" s="270">
        <v>90680</v>
      </c>
      <c r="B164" s="271" t="s">
        <v>535</v>
      </c>
      <c r="C164" s="271" t="s">
        <v>536</v>
      </c>
      <c r="D164" s="272" t="s">
        <v>810</v>
      </c>
      <c r="E164" s="271" t="s">
        <v>537</v>
      </c>
      <c r="F164" s="271">
        <v>0.52042751249784525</v>
      </c>
      <c r="G164" s="375"/>
      <c r="H164" s="375"/>
      <c r="I164" s="271">
        <v>406.07</v>
      </c>
      <c r="J164" s="375"/>
      <c r="K164" s="504">
        <v>211.33</v>
      </c>
    </row>
    <row r="165" spans="1:11" ht="20.399999999999999" x14ac:dyDescent="0.3">
      <c r="A165" s="270">
        <v>5953</v>
      </c>
      <c r="B165" s="271" t="s">
        <v>535</v>
      </c>
      <c r="C165" s="271" t="s">
        <v>536</v>
      </c>
      <c r="D165" s="272" t="s">
        <v>811</v>
      </c>
      <c r="E165" s="271" t="s">
        <v>537</v>
      </c>
      <c r="F165" s="271">
        <v>0.54800000000000004</v>
      </c>
      <c r="G165" s="375"/>
      <c r="H165" s="375"/>
      <c r="I165" s="271">
        <v>58.15</v>
      </c>
      <c r="J165" s="375"/>
      <c r="K165" s="504">
        <v>31.86</v>
      </c>
    </row>
    <row r="166" spans="1:11" x14ac:dyDescent="0.3">
      <c r="A166" s="270">
        <v>90776</v>
      </c>
      <c r="B166" s="271" t="s">
        <v>535</v>
      </c>
      <c r="C166" s="271" t="s">
        <v>536</v>
      </c>
      <c r="D166" s="272" t="s">
        <v>547</v>
      </c>
      <c r="E166" s="271" t="s">
        <v>540</v>
      </c>
      <c r="F166" s="271">
        <v>0.54800000000000004</v>
      </c>
      <c r="G166" s="375"/>
      <c r="H166" s="375"/>
      <c r="I166" s="271">
        <v>54.53</v>
      </c>
      <c r="J166" s="375"/>
      <c r="K166" s="504">
        <v>29.88</v>
      </c>
    </row>
    <row r="167" spans="1:11" x14ac:dyDescent="0.3">
      <c r="A167" s="270">
        <v>88263</v>
      </c>
      <c r="B167" s="271" t="s">
        <v>535</v>
      </c>
      <c r="C167" s="271" t="s">
        <v>536</v>
      </c>
      <c r="D167" s="272" t="s">
        <v>549</v>
      </c>
      <c r="E167" s="271" t="s">
        <v>540</v>
      </c>
      <c r="F167" s="271">
        <v>0.54800000000000004</v>
      </c>
      <c r="G167" s="375"/>
      <c r="H167" s="375"/>
      <c r="I167" s="271">
        <v>30.42</v>
      </c>
      <c r="J167" s="375"/>
      <c r="K167" s="504">
        <v>16.670000000000002</v>
      </c>
    </row>
    <row r="168" spans="1:11" x14ac:dyDescent="0.3">
      <c r="A168" s="270">
        <v>88316</v>
      </c>
      <c r="B168" s="271" t="s">
        <v>535</v>
      </c>
      <c r="C168" s="271" t="s">
        <v>536</v>
      </c>
      <c r="D168" s="272" t="s">
        <v>539</v>
      </c>
      <c r="E168" s="271" t="s">
        <v>540</v>
      </c>
      <c r="F168" s="271">
        <v>1.0960000000000001</v>
      </c>
      <c r="G168" s="375"/>
      <c r="H168" s="375"/>
      <c r="I168" s="271">
        <v>20.41</v>
      </c>
      <c r="J168" s="375"/>
      <c r="K168" s="504">
        <v>22.36</v>
      </c>
    </row>
    <row r="169" spans="1:11" ht="30.6" x14ac:dyDescent="0.3">
      <c r="A169" s="270">
        <v>4085</v>
      </c>
      <c r="B169" s="271" t="s">
        <v>541</v>
      </c>
      <c r="C169" s="271" t="s">
        <v>542</v>
      </c>
      <c r="D169" s="272" t="s">
        <v>815</v>
      </c>
      <c r="E169" s="271" t="s">
        <v>540</v>
      </c>
      <c r="F169" s="271">
        <v>0.54800000000000004</v>
      </c>
      <c r="G169" s="375"/>
      <c r="H169" s="375"/>
      <c r="I169" s="271">
        <v>2.21</v>
      </c>
      <c r="J169" s="375"/>
      <c r="K169" s="504">
        <v>1.21</v>
      </c>
    </row>
    <row r="170" spans="1:11" x14ac:dyDescent="0.3">
      <c r="A170" s="270">
        <v>43366</v>
      </c>
      <c r="B170" s="271" t="s">
        <v>541</v>
      </c>
      <c r="C170" s="271" t="s">
        <v>542</v>
      </c>
      <c r="D170" s="272" t="s">
        <v>570</v>
      </c>
      <c r="E170" s="271" t="s">
        <v>545</v>
      </c>
      <c r="F170" s="271">
        <v>6</v>
      </c>
      <c r="G170" s="375"/>
      <c r="H170" s="375"/>
      <c r="I170" s="271">
        <v>1.58</v>
      </c>
      <c r="J170" s="375"/>
      <c r="K170" s="504">
        <v>9.48</v>
      </c>
    </row>
    <row r="171" spans="1:11" x14ac:dyDescent="0.3">
      <c r="A171" s="438"/>
      <c r="B171" s="375"/>
      <c r="C171" s="375"/>
      <c r="D171" s="325"/>
      <c r="E171" s="375"/>
      <c r="F171" s="375"/>
      <c r="G171" s="375"/>
      <c r="H171" s="375"/>
      <c r="I171" s="375"/>
      <c r="J171" s="375"/>
      <c r="K171" s="523"/>
    </row>
    <row r="172" spans="1:11" x14ac:dyDescent="0.3">
      <c r="A172" s="439" t="s">
        <v>89</v>
      </c>
      <c r="B172" s="432" t="s">
        <v>51</v>
      </c>
      <c r="C172" s="432" t="s">
        <v>52</v>
      </c>
      <c r="D172" s="415" t="s">
        <v>90</v>
      </c>
      <c r="E172" s="432" t="s">
        <v>37</v>
      </c>
      <c r="F172" s="439"/>
      <c r="G172" s="439"/>
      <c r="H172" s="439"/>
      <c r="I172" s="439"/>
      <c r="J172" s="439"/>
      <c r="K172" s="524">
        <v>398.28</v>
      </c>
    </row>
    <row r="173" spans="1:11" x14ac:dyDescent="0.3">
      <c r="A173" s="440" t="s">
        <v>524</v>
      </c>
      <c r="B173" s="273" t="s">
        <v>525</v>
      </c>
      <c r="C173" s="273" t="s">
        <v>526</v>
      </c>
      <c r="D173" s="326" t="s">
        <v>527</v>
      </c>
      <c r="E173" s="273" t="s">
        <v>528</v>
      </c>
      <c r="F173" s="273" t="s">
        <v>529</v>
      </c>
      <c r="G173" s="273" t="s">
        <v>530</v>
      </c>
      <c r="H173" s="273" t="s">
        <v>531</v>
      </c>
      <c r="I173" s="273" t="s">
        <v>532</v>
      </c>
      <c r="J173" s="273" t="s">
        <v>533</v>
      </c>
      <c r="K173" s="525" t="s">
        <v>534</v>
      </c>
    </row>
    <row r="174" spans="1:11" x14ac:dyDescent="0.3">
      <c r="A174" s="274">
        <v>90776</v>
      </c>
      <c r="B174" s="275" t="s">
        <v>535</v>
      </c>
      <c r="C174" s="275" t="s">
        <v>536</v>
      </c>
      <c r="D174" s="276" t="s">
        <v>547</v>
      </c>
      <c r="E174" s="275" t="s">
        <v>540</v>
      </c>
      <c r="F174" s="275">
        <v>0.5</v>
      </c>
      <c r="G174" s="377"/>
      <c r="H174" s="377"/>
      <c r="I174" s="275">
        <v>54.53</v>
      </c>
      <c r="J174" s="377"/>
      <c r="K174" s="504">
        <v>27.26</v>
      </c>
    </row>
    <row r="175" spans="1:11" x14ac:dyDescent="0.3">
      <c r="A175" s="274">
        <v>88316</v>
      </c>
      <c r="B175" s="275" t="s">
        <v>535</v>
      </c>
      <c r="C175" s="275" t="s">
        <v>536</v>
      </c>
      <c r="D175" s="276" t="s">
        <v>539</v>
      </c>
      <c r="E175" s="275" t="s">
        <v>540</v>
      </c>
      <c r="F175" s="275">
        <v>0.5</v>
      </c>
      <c r="G175" s="377"/>
      <c r="H175" s="377"/>
      <c r="I175" s="275">
        <v>20.41</v>
      </c>
      <c r="J175" s="377"/>
      <c r="K175" s="504">
        <v>10.199999999999999</v>
      </c>
    </row>
    <row r="176" spans="1:11" x14ac:dyDescent="0.3">
      <c r="A176" s="274" t="s">
        <v>571</v>
      </c>
      <c r="B176" s="275" t="s">
        <v>56</v>
      </c>
      <c r="C176" s="275" t="s">
        <v>555</v>
      </c>
      <c r="D176" s="276" t="s">
        <v>572</v>
      </c>
      <c r="E176" s="275" t="s">
        <v>58</v>
      </c>
      <c r="F176" s="275">
        <v>1</v>
      </c>
      <c r="G176" s="377"/>
      <c r="H176" s="377"/>
      <c r="I176" s="275">
        <v>360.82</v>
      </c>
      <c r="J176" s="377"/>
      <c r="K176" s="504">
        <v>360.82</v>
      </c>
    </row>
    <row r="177" spans="1:11" x14ac:dyDescent="0.3">
      <c r="A177" s="441"/>
      <c r="B177" s="376"/>
      <c r="C177" s="376"/>
      <c r="D177" s="327"/>
      <c r="E177" s="376"/>
      <c r="F177" s="376"/>
      <c r="G177" s="376"/>
      <c r="H177" s="376"/>
      <c r="I177" s="376"/>
      <c r="J177" s="376"/>
      <c r="K177" s="526"/>
    </row>
    <row r="178" spans="1:11" x14ac:dyDescent="0.3">
      <c r="A178" s="442" t="s">
        <v>151</v>
      </c>
      <c r="B178" s="432" t="s">
        <v>51</v>
      </c>
      <c r="C178" s="432" t="s">
        <v>52</v>
      </c>
      <c r="D178" s="415" t="s">
        <v>152</v>
      </c>
      <c r="E178" s="432" t="s">
        <v>67</v>
      </c>
      <c r="F178" s="442"/>
      <c r="G178" s="442"/>
      <c r="H178" s="442"/>
      <c r="I178" s="442"/>
      <c r="J178" s="442"/>
      <c r="K178" s="527">
        <v>81.539999999999992</v>
      </c>
    </row>
    <row r="179" spans="1:11" x14ac:dyDescent="0.3">
      <c r="A179" s="440" t="s">
        <v>524</v>
      </c>
      <c r="B179" s="273" t="s">
        <v>525</v>
      </c>
      <c r="C179" s="273" t="s">
        <v>526</v>
      </c>
      <c r="D179" s="326" t="s">
        <v>527</v>
      </c>
      <c r="E179" s="273" t="s">
        <v>528</v>
      </c>
      <c r="F179" s="273" t="s">
        <v>529</v>
      </c>
      <c r="G179" s="273" t="s">
        <v>530</v>
      </c>
      <c r="H179" s="273" t="s">
        <v>531</v>
      </c>
      <c r="I179" s="273" t="s">
        <v>532</v>
      </c>
      <c r="J179" s="273" t="s">
        <v>533</v>
      </c>
      <c r="K179" s="525" t="s">
        <v>534</v>
      </c>
    </row>
    <row r="180" spans="1:11" x14ac:dyDescent="0.3">
      <c r="A180" s="274">
        <v>90776</v>
      </c>
      <c r="B180" s="275" t="s">
        <v>535</v>
      </c>
      <c r="C180" s="275" t="s">
        <v>536</v>
      </c>
      <c r="D180" s="276" t="s">
        <v>547</v>
      </c>
      <c r="E180" s="275" t="s">
        <v>540</v>
      </c>
      <c r="F180" s="275">
        <v>1.0480469466348801</v>
      </c>
      <c r="G180" s="377"/>
      <c r="H180" s="377"/>
      <c r="I180" s="275">
        <v>54.53</v>
      </c>
      <c r="J180" s="377"/>
      <c r="K180" s="504">
        <v>57.15</v>
      </c>
    </row>
    <row r="181" spans="1:11" x14ac:dyDescent="0.3">
      <c r="A181" s="274">
        <v>88316</v>
      </c>
      <c r="B181" s="275" t="s">
        <v>535</v>
      </c>
      <c r="C181" s="275" t="s">
        <v>536</v>
      </c>
      <c r="D181" s="276" t="s">
        <v>539</v>
      </c>
      <c r="E181" s="275" t="s">
        <v>540</v>
      </c>
      <c r="F181" s="275">
        <v>1.1000000000000001</v>
      </c>
      <c r="G181" s="377"/>
      <c r="H181" s="377"/>
      <c r="I181" s="275">
        <v>20.41</v>
      </c>
      <c r="J181" s="377"/>
      <c r="K181" s="504">
        <v>22.45</v>
      </c>
    </row>
    <row r="182" spans="1:11" x14ac:dyDescent="0.3">
      <c r="A182" s="274">
        <v>4221</v>
      </c>
      <c r="B182" s="275" t="s">
        <v>541</v>
      </c>
      <c r="C182" s="275" t="s">
        <v>542</v>
      </c>
      <c r="D182" s="276" t="s">
        <v>561</v>
      </c>
      <c r="E182" s="275" t="s">
        <v>551</v>
      </c>
      <c r="F182" s="275">
        <v>0.2</v>
      </c>
      <c r="G182" s="377"/>
      <c r="H182" s="377"/>
      <c r="I182" s="275">
        <v>5.74</v>
      </c>
      <c r="J182" s="377"/>
      <c r="K182" s="504">
        <v>1.1399999999999999</v>
      </c>
    </row>
    <row r="183" spans="1:11" ht="20.399999999999999" x14ac:dyDescent="0.3">
      <c r="A183" s="274">
        <v>4227</v>
      </c>
      <c r="B183" s="275" t="s">
        <v>541</v>
      </c>
      <c r="C183" s="275" t="s">
        <v>542</v>
      </c>
      <c r="D183" s="276" t="s">
        <v>813</v>
      </c>
      <c r="E183" s="275" t="s">
        <v>551</v>
      </c>
      <c r="F183" s="275">
        <v>0.03</v>
      </c>
      <c r="G183" s="377"/>
      <c r="H183" s="377"/>
      <c r="I183" s="275">
        <v>26.76</v>
      </c>
      <c r="J183" s="377"/>
      <c r="K183" s="504">
        <v>0.8</v>
      </c>
    </row>
    <row r="184" spans="1:11" x14ac:dyDescent="0.3">
      <c r="A184" s="441"/>
      <c r="B184" s="376"/>
      <c r="C184" s="376"/>
      <c r="D184" s="327"/>
      <c r="E184" s="376"/>
      <c r="F184" s="376"/>
      <c r="G184" s="376"/>
      <c r="H184" s="376"/>
      <c r="I184" s="376"/>
      <c r="J184" s="376"/>
      <c r="K184" s="526"/>
    </row>
    <row r="185" spans="1:11" x14ac:dyDescent="0.3">
      <c r="A185" s="442" t="s">
        <v>99</v>
      </c>
      <c r="B185" s="432" t="s">
        <v>51</v>
      </c>
      <c r="C185" s="432" t="s">
        <v>52</v>
      </c>
      <c r="D185" s="415" t="s">
        <v>100</v>
      </c>
      <c r="E185" s="432" t="s">
        <v>101</v>
      </c>
      <c r="F185" s="442"/>
      <c r="G185" s="442"/>
      <c r="H185" s="442"/>
      <c r="I185" s="442"/>
      <c r="J185" s="442"/>
      <c r="K185" s="527">
        <v>1617.81</v>
      </c>
    </row>
    <row r="186" spans="1:11" x14ac:dyDescent="0.3">
      <c r="A186" s="440" t="s">
        <v>524</v>
      </c>
      <c r="B186" s="273" t="s">
        <v>525</v>
      </c>
      <c r="C186" s="273" t="s">
        <v>526</v>
      </c>
      <c r="D186" s="326" t="s">
        <v>527</v>
      </c>
      <c r="E186" s="273" t="s">
        <v>528</v>
      </c>
      <c r="F186" s="273" t="s">
        <v>529</v>
      </c>
      <c r="G186" s="273" t="s">
        <v>530</v>
      </c>
      <c r="H186" s="273" t="s">
        <v>531</v>
      </c>
      <c r="I186" s="273" t="s">
        <v>532</v>
      </c>
      <c r="J186" s="273" t="s">
        <v>533</v>
      </c>
      <c r="K186" s="525" t="s">
        <v>534</v>
      </c>
    </row>
    <row r="187" spans="1:11" x14ac:dyDescent="0.3">
      <c r="A187" s="274">
        <v>90776</v>
      </c>
      <c r="B187" s="275" t="s">
        <v>535</v>
      </c>
      <c r="C187" s="275" t="s">
        <v>536</v>
      </c>
      <c r="D187" s="276" t="s">
        <v>547</v>
      </c>
      <c r="E187" s="275" t="s">
        <v>540</v>
      </c>
      <c r="F187" s="275">
        <v>0.5</v>
      </c>
      <c r="G187" s="377"/>
      <c r="H187" s="377"/>
      <c r="I187" s="275">
        <v>54.53</v>
      </c>
      <c r="J187" s="377"/>
      <c r="K187" s="504">
        <v>27.26</v>
      </c>
    </row>
    <row r="188" spans="1:11" x14ac:dyDescent="0.3">
      <c r="A188" s="274">
        <v>88297</v>
      </c>
      <c r="B188" s="275" t="s">
        <v>535</v>
      </c>
      <c r="C188" s="275" t="s">
        <v>536</v>
      </c>
      <c r="D188" s="276" t="s">
        <v>573</v>
      </c>
      <c r="E188" s="275" t="s">
        <v>540</v>
      </c>
      <c r="F188" s="275">
        <v>0.5</v>
      </c>
      <c r="G188" s="377"/>
      <c r="H188" s="377"/>
      <c r="I188" s="275">
        <v>34.090000000000003</v>
      </c>
      <c r="J188" s="377"/>
      <c r="K188" s="504">
        <v>17.04</v>
      </c>
    </row>
    <row r="189" spans="1:11" x14ac:dyDescent="0.3">
      <c r="A189" s="274">
        <v>88316</v>
      </c>
      <c r="B189" s="275" t="s">
        <v>535</v>
      </c>
      <c r="C189" s="275" t="s">
        <v>536</v>
      </c>
      <c r="D189" s="276" t="s">
        <v>539</v>
      </c>
      <c r="E189" s="275" t="s">
        <v>540</v>
      </c>
      <c r="F189" s="275">
        <v>0.5</v>
      </c>
      <c r="G189" s="377"/>
      <c r="H189" s="377"/>
      <c r="I189" s="275">
        <v>20.41</v>
      </c>
      <c r="J189" s="377"/>
      <c r="K189" s="504">
        <v>10.199999999999999</v>
      </c>
    </row>
    <row r="190" spans="1:11" x14ac:dyDescent="0.3">
      <c r="A190" s="274" t="s">
        <v>574</v>
      </c>
      <c r="B190" s="275" t="s">
        <v>56</v>
      </c>
      <c r="C190" s="275" t="s">
        <v>555</v>
      </c>
      <c r="D190" s="276" t="s">
        <v>575</v>
      </c>
      <c r="E190" s="275" t="s">
        <v>101</v>
      </c>
      <c r="F190" s="275">
        <v>1</v>
      </c>
      <c r="G190" s="377"/>
      <c r="H190" s="377"/>
      <c r="I190" s="400">
        <v>1563.31</v>
      </c>
      <c r="J190" s="377"/>
      <c r="K190" s="504">
        <v>1563.31</v>
      </c>
    </row>
    <row r="191" spans="1:11" x14ac:dyDescent="0.3">
      <c r="A191" s="441"/>
      <c r="B191" s="376"/>
      <c r="C191" s="376"/>
      <c r="D191" s="327"/>
      <c r="E191" s="376"/>
      <c r="F191" s="376"/>
      <c r="G191" s="376"/>
      <c r="H191" s="376"/>
      <c r="I191" s="376"/>
      <c r="J191" s="376"/>
      <c r="K191" s="526"/>
    </row>
    <row r="192" spans="1:11" ht="30.6" x14ac:dyDescent="0.3">
      <c r="A192" s="442" t="s">
        <v>103</v>
      </c>
      <c r="B192" s="432" t="s">
        <v>51</v>
      </c>
      <c r="C192" s="432" t="s">
        <v>52</v>
      </c>
      <c r="D192" s="415" t="s">
        <v>751</v>
      </c>
      <c r="E192" s="432" t="s">
        <v>67</v>
      </c>
      <c r="F192" s="442"/>
      <c r="G192" s="442"/>
      <c r="H192" s="442"/>
      <c r="I192" s="442"/>
      <c r="J192" s="442"/>
      <c r="K192" s="527">
        <v>27.46</v>
      </c>
    </row>
    <row r="193" spans="1:11" x14ac:dyDescent="0.3">
      <c r="A193" s="440" t="s">
        <v>524</v>
      </c>
      <c r="B193" s="273" t="s">
        <v>525</v>
      </c>
      <c r="C193" s="273" t="s">
        <v>526</v>
      </c>
      <c r="D193" s="326" t="s">
        <v>527</v>
      </c>
      <c r="E193" s="273" t="s">
        <v>528</v>
      </c>
      <c r="F193" s="273" t="s">
        <v>529</v>
      </c>
      <c r="G193" s="273" t="s">
        <v>530</v>
      </c>
      <c r="H193" s="273" t="s">
        <v>531</v>
      </c>
      <c r="I193" s="273" t="s">
        <v>532</v>
      </c>
      <c r="J193" s="273" t="s">
        <v>533</v>
      </c>
      <c r="K193" s="525" t="s">
        <v>534</v>
      </c>
    </row>
    <row r="194" spans="1:11" x14ac:dyDescent="0.3">
      <c r="A194" s="274" t="s">
        <v>576</v>
      </c>
      <c r="B194" s="275" t="s">
        <v>577</v>
      </c>
      <c r="C194" s="275" t="s">
        <v>32</v>
      </c>
      <c r="D194" s="276" t="s">
        <v>578</v>
      </c>
      <c r="E194" s="275" t="s">
        <v>67</v>
      </c>
      <c r="F194" s="275">
        <v>1</v>
      </c>
      <c r="G194" s="377"/>
      <c r="H194" s="377"/>
      <c r="I194" s="275">
        <v>4.4000000000000004</v>
      </c>
      <c r="J194" s="377"/>
      <c r="K194" s="504">
        <v>4.4000000000000004</v>
      </c>
    </row>
    <row r="195" spans="1:11" x14ac:dyDescent="0.3">
      <c r="A195" s="274">
        <v>88255</v>
      </c>
      <c r="B195" s="275" t="s">
        <v>535</v>
      </c>
      <c r="C195" s="275" t="s">
        <v>536</v>
      </c>
      <c r="D195" s="276" t="s">
        <v>579</v>
      </c>
      <c r="E195" s="275" t="s">
        <v>540</v>
      </c>
      <c r="F195" s="275">
        <v>8.3500000000000005E-2</v>
      </c>
      <c r="G195" s="377"/>
      <c r="H195" s="377"/>
      <c r="I195" s="275">
        <v>36.08</v>
      </c>
      <c r="J195" s="377"/>
      <c r="K195" s="504">
        <v>3.01</v>
      </c>
    </row>
    <row r="196" spans="1:11" x14ac:dyDescent="0.3">
      <c r="A196" s="274">
        <v>88316</v>
      </c>
      <c r="B196" s="275" t="s">
        <v>535</v>
      </c>
      <c r="C196" s="275" t="s">
        <v>536</v>
      </c>
      <c r="D196" s="276" t="s">
        <v>539</v>
      </c>
      <c r="E196" s="275" t="s">
        <v>540</v>
      </c>
      <c r="F196" s="275">
        <v>8.3500000000000005E-2</v>
      </c>
      <c r="G196" s="377"/>
      <c r="H196" s="377"/>
      <c r="I196" s="275">
        <v>20.41</v>
      </c>
      <c r="J196" s="377"/>
      <c r="K196" s="504">
        <v>1.7</v>
      </c>
    </row>
    <row r="197" spans="1:11" ht="30.6" x14ac:dyDescent="0.3">
      <c r="A197" s="274">
        <v>92145</v>
      </c>
      <c r="B197" s="275" t="s">
        <v>535</v>
      </c>
      <c r="C197" s="275" t="s">
        <v>536</v>
      </c>
      <c r="D197" s="276" t="s">
        <v>816</v>
      </c>
      <c r="E197" s="275" t="s">
        <v>537</v>
      </c>
      <c r="F197" s="275">
        <v>0.23760196814709311</v>
      </c>
      <c r="G197" s="377"/>
      <c r="H197" s="377"/>
      <c r="I197" s="275">
        <v>77.23</v>
      </c>
      <c r="J197" s="377"/>
      <c r="K197" s="504">
        <v>18.350000000000001</v>
      </c>
    </row>
    <row r="198" spans="1:11" x14ac:dyDescent="0.3">
      <c r="A198" s="441"/>
      <c r="B198" s="376"/>
      <c r="C198" s="376"/>
      <c r="D198" s="327"/>
      <c r="E198" s="376"/>
      <c r="F198" s="376"/>
      <c r="G198" s="376"/>
      <c r="H198" s="376"/>
      <c r="I198" s="376"/>
      <c r="J198" s="376"/>
      <c r="K198" s="526"/>
    </row>
    <row r="199" spans="1:11" ht="30.6" x14ac:dyDescent="0.3">
      <c r="A199" s="442" t="s">
        <v>146</v>
      </c>
      <c r="B199" s="432" t="s">
        <v>51</v>
      </c>
      <c r="C199" s="432" t="s">
        <v>52</v>
      </c>
      <c r="D199" s="415" t="s">
        <v>756</v>
      </c>
      <c r="E199" s="432" t="s">
        <v>67</v>
      </c>
      <c r="F199" s="442"/>
      <c r="G199" s="442"/>
      <c r="H199" s="442"/>
      <c r="I199" s="442"/>
      <c r="J199" s="442"/>
      <c r="K199" s="527">
        <v>194.84999999999997</v>
      </c>
    </row>
    <row r="200" spans="1:11" x14ac:dyDescent="0.3">
      <c r="A200" s="440" t="s">
        <v>524</v>
      </c>
      <c r="B200" s="273" t="s">
        <v>525</v>
      </c>
      <c r="C200" s="273" t="s">
        <v>526</v>
      </c>
      <c r="D200" s="326" t="s">
        <v>527</v>
      </c>
      <c r="E200" s="273" t="s">
        <v>528</v>
      </c>
      <c r="F200" s="273" t="s">
        <v>529</v>
      </c>
      <c r="G200" s="273" t="s">
        <v>530</v>
      </c>
      <c r="H200" s="273" t="s">
        <v>531</v>
      </c>
      <c r="I200" s="273" t="s">
        <v>532</v>
      </c>
      <c r="J200" s="273" t="s">
        <v>533</v>
      </c>
      <c r="K200" s="525" t="s">
        <v>534</v>
      </c>
    </row>
    <row r="201" spans="1:11" x14ac:dyDescent="0.3">
      <c r="A201" s="274">
        <v>90776</v>
      </c>
      <c r="B201" s="275" t="s">
        <v>535</v>
      </c>
      <c r="C201" s="275" t="s">
        <v>536</v>
      </c>
      <c r="D201" s="276" t="s">
        <v>547</v>
      </c>
      <c r="E201" s="275" t="s">
        <v>540</v>
      </c>
      <c r="F201" s="275">
        <v>0.7</v>
      </c>
      <c r="G201" s="377"/>
      <c r="H201" s="377"/>
      <c r="I201" s="275">
        <v>54.53</v>
      </c>
      <c r="J201" s="377"/>
      <c r="K201" s="504">
        <v>38.17</v>
      </c>
    </row>
    <row r="202" spans="1:11" x14ac:dyDescent="0.3">
      <c r="A202" s="274">
        <v>88316</v>
      </c>
      <c r="B202" s="275" t="s">
        <v>535</v>
      </c>
      <c r="C202" s="275" t="s">
        <v>536</v>
      </c>
      <c r="D202" s="276" t="s">
        <v>539</v>
      </c>
      <c r="E202" s="275" t="s">
        <v>540</v>
      </c>
      <c r="F202" s="275">
        <v>0.7</v>
      </c>
      <c r="G202" s="377"/>
      <c r="H202" s="377"/>
      <c r="I202" s="275">
        <v>20.41</v>
      </c>
      <c r="J202" s="377"/>
      <c r="K202" s="504">
        <v>14.28</v>
      </c>
    </row>
    <row r="203" spans="1:11" ht="20.399999999999999" x14ac:dyDescent="0.3">
      <c r="A203" s="274">
        <v>9850</v>
      </c>
      <c r="B203" s="275" t="s">
        <v>541</v>
      </c>
      <c r="C203" s="275" t="s">
        <v>542</v>
      </c>
      <c r="D203" s="276" t="s">
        <v>580</v>
      </c>
      <c r="E203" s="275" t="s">
        <v>67</v>
      </c>
      <c r="F203" s="275">
        <v>1</v>
      </c>
      <c r="G203" s="377"/>
      <c r="H203" s="377"/>
      <c r="I203" s="275">
        <v>141.00000000000003</v>
      </c>
      <c r="J203" s="377"/>
      <c r="K203" s="504">
        <v>141</v>
      </c>
    </row>
    <row r="204" spans="1:11" x14ac:dyDescent="0.3">
      <c r="A204" s="274">
        <v>4221</v>
      </c>
      <c r="B204" s="275" t="s">
        <v>541</v>
      </c>
      <c r="C204" s="275" t="s">
        <v>542</v>
      </c>
      <c r="D204" s="276" t="s">
        <v>561</v>
      </c>
      <c r="E204" s="275" t="s">
        <v>551</v>
      </c>
      <c r="F204" s="275">
        <v>0.2</v>
      </c>
      <c r="G204" s="377"/>
      <c r="H204" s="377"/>
      <c r="I204" s="275">
        <v>5.74</v>
      </c>
      <c r="J204" s="377"/>
      <c r="K204" s="504">
        <v>1.1399999999999999</v>
      </c>
    </row>
    <row r="205" spans="1:11" ht="20.399999999999999" x14ac:dyDescent="0.3">
      <c r="A205" s="274">
        <v>4227</v>
      </c>
      <c r="B205" s="275" t="s">
        <v>541</v>
      </c>
      <c r="C205" s="275" t="s">
        <v>542</v>
      </c>
      <c r="D205" s="276" t="s">
        <v>813</v>
      </c>
      <c r="E205" s="275" t="s">
        <v>551</v>
      </c>
      <c r="F205" s="275">
        <v>0.01</v>
      </c>
      <c r="G205" s="377"/>
      <c r="H205" s="377"/>
      <c r="I205" s="275">
        <v>26.76</v>
      </c>
      <c r="J205" s="377"/>
      <c r="K205" s="504">
        <v>0.26</v>
      </c>
    </row>
    <row r="206" spans="1:11" x14ac:dyDescent="0.3">
      <c r="A206" s="441"/>
      <c r="B206" s="376"/>
      <c r="C206" s="376"/>
      <c r="D206" s="327"/>
      <c r="E206" s="376"/>
      <c r="F206" s="376"/>
      <c r="G206" s="376"/>
      <c r="H206" s="376"/>
      <c r="I206" s="376"/>
      <c r="J206" s="376"/>
      <c r="K206" s="526"/>
    </row>
    <row r="207" spans="1:11" ht="30.6" x14ac:dyDescent="0.3">
      <c r="A207" s="442" t="s">
        <v>148</v>
      </c>
      <c r="B207" s="432" t="s">
        <v>51</v>
      </c>
      <c r="C207" s="432" t="s">
        <v>52</v>
      </c>
      <c r="D207" s="415" t="s">
        <v>757</v>
      </c>
      <c r="E207" s="432" t="s">
        <v>67</v>
      </c>
      <c r="F207" s="442"/>
      <c r="G207" s="442"/>
      <c r="H207" s="442"/>
      <c r="I207" s="442"/>
      <c r="J207" s="442"/>
      <c r="K207" s="527">
        <v>269.76</v>
      </c>
    </row>
    <row r="208" spans="1:11" x14ac:dyDescent="0.3">
      <c r="A208" s="440" t="s">
        <v>524</v>
      </c>
      <c r="B208" s="273" t="s">
        <v>525</v>
      </c>
      <c r="C208" s="273" t="s">
        <v>526</v>
      </c>
      <c r="D208" s="326" t="s">
        <v>527</v>
      </c>
      <c r="E208" s="273" t="s">
        <v>528</v>
      </c>
      <c r="F208" s="273" t="s">
        <v>529</v>
      </c>
      <c r="G208" s="273" t="s">
        <v>530</v>
      </c>
      <c r="H208" s="273" t="s">
        <v>531</v>
      </c>
      <c r="I208" s="273" t="s">
        <v>532</v>
      </c>
      <c r="J208" s="273" t="s">
        <v>533</v>
      </c>
      <c r="K208" s="525" t="s">
        <v>534</v>
      </c>
    </row>
    <row r="209" spans="1:11" x14ac:dyDescent="0.3">
      <c r="A209" s="274">
        <v>90776</v>
      </c>
      <c r="B209" s="275" t="s">
        <v>535</v>
      </c>
      <c r="C209" s="275" t="s">
        <v>536</v>
      </c>
      <c r="D209" s="276" t="s">
        <v>547</v>
      </c>
      <c r="E209" s="275" t="s">
        <v>540</v>
      </c>
      <c r="F209" s="275">
        <v>0.5</v>
      </c>
      <c r="G209" s="377"/>
      <c r="H209" s="377"/>
      <c r="I209" s="275">
        <v>54.53</v>
      </c>
      <c r="J209" s="377"/>
      <c r="K209" s="504">
        <v>27.26</v>
      </c>
    </row>
    <row r="210" spans="1:11" x14ac:dyDescent="0.3">
      <c r="A210" s="274">
        <v>88316</v>
      </c>
      <c r="B210" s="275" t="s">
        <v>535</v>
      </c>
      <c r="C210" s="275" t="s">
        <v>536</v>
      </c>
      <c r="D210" s="276" t="s">
        <v>539</v>
      </c>
      <c r="E210" s="275" t="s">
        <v>540</v>
      </c>
      <c r="F210" s="275">
        <v>0.5</v>
      </c>
      <c r="G210" s="377"/>
      <c r="H210" s="377"/>
      <c r="I210" s="275">
        <v>20.41</v>
      </c>
      <c r="J210" s="377"/>
      <c r="K210" s="504">
        <v>10.199999999999999</v>
      </c>
    </row>
    <row r="211" spans="1:11" x14ac:dyDescent="0.3">
      <c r="A211" s="274" t="s">
        <v>581</v>
      </c>
      <c r="B211" s="275" t="s">
        <v>56</v>
      </c>
      <c r="C211" s="275" t="s">
        <v>555</v>
      </c>
      <c r="D211" s="276" t="s">
        <v>582</v>
      </c>
      <c r="E211" s="275" t="s">
        <v>67</v>
      </c>
      <c r="F211" s="275">
        <v>1</v>
      </c>
      <c r="G211" s="377"/>
      <c r="H211" s="377"/>
      <c r="I211" s="275">
        <v>232.29999999999998</v>
      </c>
      <c r="J211" s="377"/>
      <c r="K211" s="504">
        <v>232.3</v>
      </c>
    </row>
    <row r="212" spans="1:11" x14ac:dyDescent="0.3">
      <c r="A212" s="443"/>
      <c r="B212" s="377"/>
      <c r="C212" s="377"/>
      <c r="D212" s="328"/>
      <c r="E212" s="377"/>
      <c r="F212" s="377"/>
      <c r="G212" s="377"/>
      <c r="H212" s="377"/>
      <c r="I212" s="377"/>
      <c r="J212" s="377"/>
      <c r="K212" s="528"/>
    </row>
    <row r="213" spans="1:11" x14ac:dyDescent="0.3">
      <c r="A213" s="443"/>
      <c r="B213" s="377"/>
      <c r="C213" s="377"/>
      <c r="D213" s="328"/>
      <c r="E213" s="377"/>
      <c r="F213" s="377"/>
      <c r="G213" s="377"/>
      <c r="H213" s="377"/>
      <c r="I213" s="377"/>
      <c r="J213" s="377"/>
      <c r="K213" s="528"/>
    </row>
    <row r="214" spans="1:11" ht="30.6" x14ac:dyDescent="0.3">
      <c r="A214" s="444" t="s">
        <v>160</v>
      </c>
      <c r="B214" s="432" t="s">
        <v>51</v>
      </c>
      <c r="C214" s="432" t="s">
        <v>52</v>
      </c>
      <c r="D214" s="415" t="s">
        <v>759</v>
      </c>
      <c r="E214" s="432" t="s">
        <v>37</v>
      </c>
      <c r="F214" s="444"/>
      <c r="G214" s="444"/>
      <c r="H214" s="444"/>
      <c r="I214" s="444"/>
      <c r="J214" s="444"/>
      <c r="K214" s="529">
        <v>1713.91</v>
      </c>
    </row>
    <row r="215" spans="1:11" x14ac:dyDescent="0.3">
      <c r="A215" s="445" t="s">
        <v>524</v>
      </c>
      <c r="B215" s="277" t="s">
        <v>525</v>
      </c>
      <c r="C215" s="277" t="s">
        <v>526</v>
      </c>
      <c r="D215" s="329" t="s">
        <v>527</v>
      </c>
      <c r="E215" s="277" t="s">
        <v>528</v>
      </c>
      <c r="F215" s="277" t="s">
        <v>529</v>
      </c>
      <c r="G215" s="277" t="s">
        <v>530</v>
      </c>
      <c r="H215" s="277" t="s">
        <v>531</v>
      </c>
      <c r="I215" s="277" t="s">
        <v>532</v>
      </c>
      <c r="J215" s="277" t="s">
        <v>533</v>
      </c>
      <c r="K215" s="530" t="s">
        <v>534</v>
      </c>
    </row>
    <row r="216" spans="1:11" x14ac:dyDescent="0.3">
      <c r="A216" s="278" t="s">
        <v>583</v>
      </c>
      <c r="B216" s="279" t="s">
        <v>584</v>
      </c>
      <c r="C216" s="279" t="s">
        <v>585</v>
      </c>
      <c r="D216" s="280" t="s">
        <v>586</v>
      </c>
      <c r="E216" s="279" t="s">
        <v>540</v>
      </c>
      <c r="F216" s="279">
        <v>4</v>
      </c>
      <c r="G216" s="379"/>
      <c r="H216" s="379"/>
      <c r="I216" s="279">
        <v>313.29000000000002</v>
      </c>
      <c r="J216" s="379"/>
      <c r="K216" s="504">
        <v>1253.1600000000001</v>
      </c>
    </row>
    <row r="217" spans="1:11" ht="20.399999999999999" x14ac:dyDescent="0.3">
      <c r="A217" s="278">
        <v>92145</v>
      </c>
      <c r="B217" s="279" t="s">
        <v>535</v>
      </c>
      <c r="C217" s="279" t="s">
        <v>536</v>
      </c>
      <c r="D217" s="280" t="s">
        <v>587</v>
      </c>
      <c r="E217" s="279" t="s">
        <v>537</v>
      </c>
      <c r="F217" s="279">
        <v>3.230609866632137</v>
      </c>
      <c r="G217" s="379"/>
      <c r="H217" s="379"/>
      <c r="I217" s="279">
        <v>77.23</v>
      </c>
      <c r="J217" s="379"/>
      <c r="K217" s="504">
        <v>249.5</v>
      </c>
    </row>
    <row r="218" spans="1:11" ht="30.6" x14ac:dyDescent="0.3">
      <c r="A218" s="278">
        <v>101009</v>
      </c>
      <c r="B218" s="279" t="s">
        <v>535</v>
      </c>
      <c r="C218" s="279" t="s">
        <v>536</v>
      </c>
      <c r="D218" s="280" t="s">
        <v>817</v>
      </c>
      <c r="E218" s="279" t="s">
        <v>588</v>
      </c>
      <c r="F218" s="279">
        <v>5</v>
      </c>
      <c r="G218" s="379"/>
      <c r="H218" s="379"/>
      <c r="I218" s="279">
        <v>42.25</v>
      </c>
      <c r="J218" s="379"/>
      <c r="K218" s="504">
        <v>211.25</v>
      </c>
    </row>
    <row r="219" spans="1:11" x14ac:dyDescent="0.3">
      <c r="A219" s="446"/>
      <c r="B219" s="378"/>
      <c r="C219" s="378"/>
      <c r="D219" s="330"/>
      <c r="E219" s="378"/>
      <c r="F219" s="378"/>
      <c r="G219" s="378"/>
      <c r="H219" s="378"/>
      <c r="I219" s="378"/>
      <c r="J219" s="378"/>
      <c r="K219" s="531"/>
    </row>
    <row r="220" spans="1:11" ht="30.6" x14ac:dyDescent="0.3">
      <c r="A220" s="447" t="s">
        <v>162</v>
      </c>
      <c r="B220" s="432" t="s">
        <v>51</v>
      </c>
      <c r="C220" s="432" t="s">
        <v>52</v>
      </c>
      <c r="D220" s="415" t="s">
        <v>760</v>
      </c>
      <c r="E220" s="432" t="s">
        <v>37</v>
      </c>
      <c r="F220" s="447"/>
      <c r="G220" s="447"/>
      <c r="H220" s="447"/>
      <c r="I220" s="447"/>
      <c r="J220" s="447"/>
      <c r="K220" s="532">
        <v>2252.69</v>
      </c>
    </row>
    <row r="221" spans="1:11" x14ac:dyDescent="0.3">
      <c r="A221" s="445" t="s">
        <v>524</v>
      </c>
      <c r="B221" s="277" t="s">
        <v>525</v>
      </c>
      <c r="C221" s="277" t="s">
        <v>526</v>
      </c>
      <c r="D221" s="329" t="s">
        <v>527</v>
      </c>
      <c r="E221" s="277" t="s">
        <v>528</v>
      </c>
      <c r="F221" s="277" t="s">
        <v>529</v>
      </c>
      <c r="G221" s="277" t="s">
        <v>530</v>
      </c>
      <c r="H221" s="277" t="s">
        <v>531</v>
      </c>
      <c r="I221" s="277" t="s">
        <v>532</v>
      </c>
      <c r="J221" s="277" t="s">
        <v>533</v>
      </c>
      <c r="K221" s="530" t="s">
        <v>534</v>
      </c>
    </row>
    <row r="222" spans="1:11" ht="20.399999999999999" x14ac:dyDescent="0.3">
      <c r="A222" s="278">
        <v>88292</v>
      </c>
      <c r="B222" s="279" t="s">
        <v>535</v>
      </c>
      <c r="C222" s="279" t="s">
        <v>536</v>
      </c>
      <c r="D222" s="280" t="s">
        <v>818</v>
      </c>
      <c r="E222" s="279" t="s">
        <v>540</v>
      </c>
      <c r="F222" s="279">
        <v>18</v>
      </c>
      <c r="G222" s="379"/>
      <c r="H222" s="379"/>
      <c r="I222" s="279">
        <v>25.08</v>
      </c>
      <c r="J222" s="379"/>
      <c r="K222" s="504">
        <v>451.44</v>
      </c>
    </row>
    <row r="223" spans="1:11" ht="20.399999999999999" x14ac:dyDescent="0.3">
      <c r="A223" s="278" t="s">
        <v>589</v>
      </c>
      <c r="B223" s="279" t="s">
        <v>584</v>
      </c>
      <c r="C223" s="279" t="s">
        <v>585</v>
      </c>
      <c r="D223" s="280" t="s">
        <v>819</v>
      </c>
      <c r="E223" s="279" t="s">
        <v>590</v>
      </c>
      <c r="F223" s="279">
        <v>1</v>
      </c>
      <c r="G223" s="379"/>
      <c r="H223" s="379"/>
      <c r="I223" s="279">
        <v>376.13</v>
      </c>
      <c r="J223" s="379"/>
      <c r="K223" s="504">
        <v>376.13</v>
      </c>
    </row>
    <row r="224" spans="1:11" x14ac:dyDescent="0.3">
      <c r="A224" s="278">
        <v>93421</v>
      </c>
      <c r="B224" s="279" t="s">
        <v>535</v>
      </c>
      <c r="C224" s="279" t="s">
        <v>536</v>
      </c>
      <c r="D224" s="280" t="s">
        <v>591</v>
      </c>
      <c r="E224" s="279" t="s">
        <v>537</v>
      </c>
      <c r="F224" s="279">
        <v>10.950819672131148</v>
      </c>
      <c r="G224" s="379"/>
      <c r="H224" s="379"/>
      <c r="I224" s="279">
        <v>74.42</v>
      </c>
      <c r="J224" s="379"/>
      <c r="K224" s="504">
        <v>814.96</v>
      </c>
    </row>
    <row r="225" spans="1:11" ht="20.399999999999999" x14ac:dyDescent="0.3">
      <c r="A225" s="278">
        <v>90650</v>
      </c>
      <c r="B225" s="279" t="s">
        <v>535</v>
      </c>
      <c r="C225" s="279" t="s">
        <v>536</v>
      </c>
      <c r="D225" s="280" t="s">
        <v>820</v>
      </c>
      <c r="E225" s="279" t="s">
        <v>537</v>
      </c>
      <c r="F225" s="279">
        <v>12</v>
      </c>
      <c r="G225" s="379"/>
      <c r="H225" s="379"/>
      <c r="I225" s="279">
        <v>11.51</v>
      </c>
      <c r="J225" s="379"/>
      <c r="K225" s="504">
        <v>138.12</v>
      </c>
    </row>
    <row r="226" spans="1:11" x14ac:dyDescent="0.3">
      <c r="A226" s="278" t="s">
        <v>556</v>
      </c>
      <c r="B226" s="279" t="s">
        <v>535</v>
      </c>
      <c r="C226" s="279" t="s">
        <v>536</v>
      </c>
      <c r="D226" s="280" t="s">
        <v>592</v>
      </c>
      <c r="E226" s="279" t="s">
        <v>540</v>
      </c>
      <c r="F226" s="279">
        <v>4</v>
      </c>
      <c r="G226" s="379"/>
      <c r="H226" s="379"/>
      <c r="I226" s="279">
        <v>118.01</v>
      </c>
      <c r="J226" s="379"/>
      <c r="K226" s="504">
        <v>472.04</v>
      </c>
    </row>
    <row r="227" spans="1:11" x14ac:dyDescent="0.3">
      <c r="A227" s="446"/>
      <c r="B227" s="378"/>
      <c r="C227" s="378"/>
      <c r="D227" s="330"/>
      <c r="E227" s="378"/>
      <c r="F227" s="378"/>
      <c r="G227" s="378"/>
      <c r="H227" s="378"/>
      <c r="I227" s="378"/>
      <c r="J227" s="378"/>
      <c r="K227" s="531"/>
    </row>
    <row r="228" spans="1:11" ht="30.6" x14ac:dyDescent="0.3">
      <c r="A228" s="447" t="s">
        <v>164</v>
      </c>
      <c r="B228" s="432" t="s">
        <v>51</v>
      </c>
      <c r="C228" s="432" t="s">
        <v>52</v>
      </c>
      <c r="D228" s="415" t="s">
        <v>761</v>
      </c>
      <c r="E228" s="432" t="s">
        <v>37</v>
      </c>
      <c r="F228" s="447"/>
      <c r="G228" s="447"/>
      <c r="H228" s="447"/>
      <c r="I228" s="447"/>
      <c r="J228" s="447"/>
      <c r="K228" s="532">
        <v>898.95</v>
      </c>
    </row>
    <row r="229" spans="1:11" x14ac:dyDescent="0.3">
      <c r="A229" s="445" t="s">
        <v>524</v>
      </c>
      <c r="B229" s="277" t="s">
        <v>525</v>
      </c>
      <c r="C229" s="277" t="s">
        <v>526</v>
      </c>
      <c r="D229" s="329" t="s">
        <v>527</v>
      </c>
      <c r="E229" s="277" t="s">
        <v>528</v>
      </c>
      <c r="F229" s="277" t="s">
        <v>529</v>
      </c>
      <c r="G229" s="277" t="s">
        <v>530</v>
      </c>
      <c r="H229" s="277" t="s">
        <v>531</v>
      </c>
      <c r="I229" s="277" t="s">
        <v>532</v>
      </c>
      <c r="J229" s="277" t="s">
        <v>533</v>
      </c>
      <c r="K229" s="530" t="s">
        <v>534</v>
      </c>
    </row>
    <row r="230" spans="1:11" ht="30.6" x14ac:dyDescent="0.3">
      <c r="A230" s="278">
        <v>92145</v>
      </c>
      <c r="B230" s="279" t="s">
        <v>535</v>
      </c>
      <c r="C230" s="279" t="s">
        <v>536</v>
      </c>
      <c r="D230" s="280" t="s">
        <v>816</v>
      </c>
      <c r="E230" s="279" t="s">
        <v>537</v>
      </c>
      <c r="F230" s="279">
        <v>3.596529845914799</v>
      </c>
      <c r="G230" s="379"/>
      <c r="H230" s="379"/>
      <c r="I230" s="279">
        <v>77.23</v>
      </c>
      <c r="J230" s="379"/>
      <c r="K230" s="504">
        <v>277.76</v>
      </c>
    </row>
    <row r="231" spans="1:11" x14ac:dyDescent="0.3">
      <c r="A231" s="278" t="s">
        <v>593</v>
      </c>
      <c r="B231" s="279" t="s">
        <v>56</v>
      </c>
      <c r="C231" s="279" t="s">
        <v>555</v>
      </c>
      <c r="D231" s="280" t="s">
        <v>594</v>
      </c>
      <c r="E231" s="279" t="s">
        <v>37</v>
      </c>
      <c r="F231" s="279">
        <v>1</v>
      </c>
      <c r="G231" s="379"/>
      <c r="H231" s="379"/>
      <c r="I231" s="279">
        <v>565.21</v>
      </c>
      <c r="J231" s="379"/>
      <c r="K231" s="504">
        <v>565.21</v>
      </c>
    </row>
    <row r="232" spans="1:11" x14ac:dyDescent="0.3">
      <c r="A232" s="278" t="s">
        <v>595</v>
      </c>
      <c r="B232" s="279" t="s">
        <v>56</v>
      </c>
      <c r="C232" s="279" t="s">
        <v>555</v>
      </c>
      <c r="D232" s="280" t="s">
        <v>596</v>
      </c>
      <c r="E232" s="279" t="s">
        <v>37</v>
      </c>
      <c r="F232" s="279">
        <v>1</v>
      </c>
      <c r="G232" s="379"/>
      <c r="H232" s="379"/>
      <c r="I232" s="279">
        <v>55.98</v>
      </c>
      <c r="J232" s="379"/>
      <c r="K232" s="504">
        <v>55.98</v>
      </c>
    </row>
    <row r="233" spans="1:11" x14ac:dyDescent="0.3">
      <c r="A233" s="446"/>
      <c r="B233" s="378"/>
      <c r="C233" s="378"/>
      <c r="D233" s="330"/>
      <c r="E233" s="378"/>
      <c r="F233" s="378"/>
      <c r="G233" s="378"/>
      <c r="H233" s="378"/>
      <c r="I233" s="378"/>
      <c r="J233" s="378"/>
      <c r="K233" s="531"/>
    </row>
    <row r="234" spans="1:11" ht="51" x14ac:dyDescent="0.3">
      <c r="A234" s="447" t="s">
        <v>168</v>
      </c>
      <c r="B234" s="432" t="s">
        <v>51</v>
      </c>
      <c r="C234" s="432" t="s">
        <v>52</v>
      </c>
      <c r="D234" s="415" t="s">
        <v>762</v>
      </c>
      <c r="E234" s="432" t="s">
        <v>37</v>
      </c>
      <c r="F234" s="447"/>
      <c r="G234" s="447"/>
      <c r="H234" s="447"/>
      <c r="I234" s="447"/>
      <c r="J234" s="447"/>
      <c r="K234" s="532">
        <v>3645.8999999999996</v>
      </c>
    </row>
    <row r="235" spans="1:11" x14ac:dyDescent="0.3">
      <c r="A235" s="445" t="s">
        <v>524</v>
      </c>
      <c r="B235" s="277" t="s">
        <v>525</v>
      </c>
      <c r="C235" s="277" t="s">
        <v>526</v>
      </c>
      <c r="D235" s="329" t="s">
        <v>527</v>
      </c>
      <c r="E235" s="277" t="s">
        <v>528</v>
      </c>
      <c r="F235" s="277" t="s">
        <v>529</v>
      </c>
      <c r="G235" s="277" t="s">
        <v>530</v>
      </c>
      <c r="H235" s="277" t="s">
        <v>531</v>
      </c>
      <c r="I235" s="277" t="s">
        <v>532</v>
      </c>
      <c r="J235" s="277" t="s">
        <v>533</v>
      </c>
      <c r="K235" s="530" t="s">
        <v>534</v>
      </c>
    </row>
    <row r="236" spans="1:11" x14ac:dyDescent="0.3">
      <c r="A236" s="278">
        <v>88247</v>
      </c>
      <c r="B236" s="279" t="s">
        <v>535</v>
      </c>
      <c r="C236" s="279" t="s">
        <v>536</v>
      </c>
      <c r="D236" s="280" t="s">
        <v>597</v>
      </c>
      <c r="E236" s="279" t="s">
        <v>540</v>
      </c>
      <c r="F236" s="279">
        <v>4</v>
      </c>
      <c r="G236" s="379"/>
      <c r="H236" s="379"/>
      <c r="I236" s="279">
        <v>23.03</v>
      </c>
      <c r="J236" s="379"/>
      <c r="K236" s="504">
        <v>92.12</v>
      </c>
    </row>
    <row r="237" spans="1:11" x14ac:dyDescent="0.3">
      <c r="A237" s="278">
        <v>88264</v>
      </c>
      <c r="B237" s="279" t="s">
        <v>535</v>
      </c>
      <c r="C237" s="279" t="s">
        <v>536</v>
      </c>
      <c r="D237" s="280" t="s">
        <v>598</v>
      </c>
      <c r="E237" s="279" t="s">
        <v>540</v>
      </c>
      <c r="F237" s="279">
        <v>4</v>
      </c>
      <c r="G237" s="379"/>
      <c r="H237" s="379"/>
      <c r="I237" s="279">
        <v>28.54</v>
      </c>
      <c r="J237" s="379"/>
      <c r="K237" s="504">
        <v>114.16</v>
      </c>
    </row>
    <row r="238" spans="1:11" x14ac:dyDescent="0.3">
      <c r="A238" s="278" t="s">
        <v>599</v>
      </c>
      <c r="B238" s="279" t="s">
        <v>56</v>
      </c>
      <c r="C238" s="279" t="s">
        <v>555</v>
      </c>
      <c r="D238" s="280" t="s">
        <v>600</v>
      </c>
      <c r="E238" s="279" t="s">
        <v>37</v>
      </c>
      <c r="F238" s="279">
        <v>1</v>
      </c>
      <c r="G238" s="379"/>
      <c r="H238" s="379"/>
      <c r="I238" s="401">
        <v>1009.4300000000005</v>
      </c>
      <c r="J238" s="379"/>
      <c r="K238" s="504">
        <v>1009.43</v>
      </c>
    </row>
    <row r="239" spans="1:11" x14ac:dyDescent="0.3">
      <c r="A239" s="278" t="s">
        <v>601</v>
      </c>
      <c r="B239" s="279" t="s">
        <v>56</v>
      </c>
      <c r="C239" s="279" t="s">
        <v>555</v>
      </c>
      <c r="D239" s="280" t="s">
        <v>602</v>
      </c>
      <c r="E239" s="279" t="s">
        <v>37</v>
      </c>
      <c r="F239" s="279">
        <v>1</v>
      </c>
      <c r="G239" s="379"/>
      <c r="H239" s="379"/>
      <c r="I239" s="279">
        <v>392.99</v>
      </c>
      <c r="J239" s="379"/>
      <c r="K239" s="504">
        <v>392.99</v>
      </c>
    </row>
    <row r="240" spans="1:11" x14ac:dyDescent="0.3">
      <c r="A240" s="278" t="s">
        <v>603</v>
      </c>
      <c r="B240" s="279" t="s">
        <v>56</v>
      </c>
      <c r="C240" s="279" t="s">
        <v>555</v>
      </c>
      <c r="D240" s="280" t="s">
        <v>604</v>
      </c>
      <c r="E240" s="279" t="s">
        <v>37</v>
      </c>
      <c r="F240" s="279">
        <v>1</v>
      </c>
      <c r="G240" s="379"/>
      <c r="H240" s="379"/>
      <c r="I240" s="279">
        <v>268.13</v>
      </c>
      <c r="J240" s="379"/>
      <c r="K240" s="504">
        <v>268.13</v>
      </c>
    </row>
    <row r="241" spans="1:11" ht="20.399999999999999" x14ac:dyDescent="0.3">
      <c r="A241" s="278">
        <v>11950</v>
      </c>
      <c r="B241" s="279" t="s">
        <v>541</v>
      </c>
      <c r="C241" s="279" t="s">
        <v>542</v>
      </c>
      <c r="D241" s="280" t="s">
        <v>821</v>
      </c>
      <c r="E241" s="279" t="s">
        <v>605</v>
      </c>
      <c r="F241" s="279">
        <v>4</v>
      </c>
      <c r="G241" s="379"/>
      <c r="H241" s="379"/>
      <c r="I241" s="279">
        <v>0.24</v>
      </c>
      <c r="J241" s="379"/>
      <c r="K241" s="504">
        <v>0.96</v>
      </c>
    </row>
    <row r="242" spans="1:11" x14ac:dyDescent="0.3">
      <c r="A242" s="278" t="s">
        <v>606</v>
      </c>
      <c r="B242" s="279" t="s">
        <v>607</v>
      </c>
      <c r="C242" s="279" t="s">
        <v>608</v>
      </c>
      <c r="D242" s="280" t="s">
        <v>609</v>
      </c>
      <c r="E242" s="279" t="s">
        <v>605</v>
      </c>
      <c r="F242" s="279">
        <v>1</v>
      </c>
      <c r="G242" s="379"/>
      <c r="H242" s="379"/>
      <c r="I242" s="279">
        <v>33.6</v>
      </c>
      <c r="J242" s="379"/>
      <c r="K242" s="504">
        <v>33.6</v>
      </c>
    </row>
    <row r="243" spans="1:11" x14ac:dyDescent="0.3">
      <c r="A243" s="278" t="s">
        <v>610</v>
      </c>
      <c r="B243" s="279" t="s">
        <v>607</v>
      </c>
      <c r="C243" s="279" t="s">
        <v>608</v>
      </c>
      <c r="D243" s="280" t="s">
        <v>611</v>
      </c>
      <c r="E243" s="279" t="s">
        <v>605</v>
      </c>
      <c r="F243" s="279">
        <v>1</v>
      </c>
      <c r="G243" s="379"/>
      <c r="H243" s="379"/>
      <c r="I243" s="279">
        <v>54.16</v>
      </c>
      <c r="J243" s="379"/>
      <c r="K243" s="504">
        <v>54.16</v>
      </c>
    </row>
    <row r="244" spans="1:11" x14ac:dyDescent="0.3">
      <c r="A244" s="278">
        <v>34709</v>
      </c>
      <c r="B244" s="279" t="s">
        <v>541</v>
      </c>
      <c r="C244" s="279" t="s">
        <v>542</v>
      </c>
      <c r="D244" s="280" t="s">
        <v>612</v>
      </c>
      <c r="E244" s="279" t="s">
        <v>605</v>
      </c>
      <c r="F244" s="279">
        <v>1</v>
      </c>
      <c r="G244" s="379"/>
      <c r="H244" s="379"/>
      <c r="I244" s="279">
        <v>98.96</v>
      </c>
      <c r="J244" s="379"/>
      <c r="K244" s="504">
        <v>98.96</v>
      </c>
    </row>
    <row r="245" spans="1:11" x14ac:dyDescent="0.3">
      <c r="A245" s="278" t="s">
        <v>613</v>
      </c>
      <c r="B245" s="279" t="s">
        <v>607</v>
      </c>
      <c r="C245" s="279" t="s">
        <v>608</v>
      </c>
      <c r="D245" s="280" t="s">
        <v>614</v>
      </c>
      <c r="E245" s="279" t="s">
        <v>605</v>
      </c>
      <c r="F245" s="279">
        <v>1</v>
      </c>
      <c r="G245" s="379"/>
      <c r="H245" s="379"/>
      <c r="I245" s="279">
        <v>410.95</v>
      </c>
      <c r="J245" s="379"/>
      <c r="K245" s="504">
        <v>410.95</v>
      </c>
    </row>
    <row r="246" spans="1:11" x14ac:dyDescent="0.3">
      <c r="A246" s="278" t="s">
        <v>615</v>
      </c>
      <c r="B246" s="279" t="s">
        <v>607</v>
      </c>
      <c r="C246" s="279" t="s">
        <v>608</v>
      </c>
      <c r="D246" s="280" t="s">
        <v>616</v>
      </c>
      <c r="E246" s="279" t="s">
        <v>605</v>
      </c>
      <c r="F246" s="279">
        <v>1</v>
      </c>
      <c r="G246" s="379"/>
      <c r="H246" s="379"/>
      <c r="I246" s="279">
        <v>11.51</v>
      </c>
      <c r="J246" s="379"/>
      <c r="K246" s="504">
        <v>11.51</v>
      </c>
    </row>
    <row r="247" spans="1:11" x14ac:dyDescent="0.3">
      <c r="A247" s="278" t="s">
        <v>617</v>
      </c>
      <c r="B247" s="279" t="s">
        <v>607</v>
      </c>
      <c r="C247" s="279" t="s">
        <v>608</v>
      </c>
      <c r="D247" s="280" t="s">
        <v>618</v>
      </c>
      <c r="E247" s="279" t="s">
        <v>67</v>
      </c>
      <c r="F247" s="279">
        <v>0.2</v>
      </c>
      <c r="G247" s="379"/>
      <c r="H247" s="379"/>
      <c r="I247" s="279">
        <v>11.56</v>
      </c>
      <c r="J247" s="379"/>
      <c r="K247" s="504">
        <v>2.31</v>
      </c>
    </row>
    <row r="248" spans="1:11" x14ac:dyDescent="0.3">
      <c r="A248" s="278" t="s">
        <v>619</v>
      </c>
      <c r="B248" s="279" t="s">
        <v>607</v>
      </c>
      <c r="C248" s="279" t="s">
        <v>608</v>
      </c>
      <c r="D248" s="280" t="s">
        <v>620</v>
      </c>
      <c r="E248" s="279" t="s">
        <v>605</v>
      </c>
      <c r="F248" s="279">
        <v>1</v>
      </c>
      <c r="G248" s="379"/>
      <c r="H248" s="379"/>
      <c r="I248" s="279">
        <v>171.28</v>
      </c>
      <c r="J248" s="379"/>
      <c r="K248" s="504">
        <v>171.28</v>
      </c>
    </row>
    <row r="249" spans="1:11" x14ac:dyDescent="0.3">
      <c r="A249" s="278">
        <v>101901</v>
      </c>
      <c r="B249" s="279" t="s">
        <v>535</v>
      </c>
      <c r="C249" s="279" t="s">
        <v>536</v>
      </c>
      <c r="D249" s="280" t="s">
        <v>621</v>
      </c>
      <c r="E249" s="279" t="s">
        <v>605</v>
      </c>
      <c r="F249" s="279">
        <v>1</v>
      </c>
      <c r="G249" s="379"/>
      <c r="H249" s="379"/>
      <c r="I249" s="279">
        <v>198.04</v>
      </c>
      <c r="J249" s="379"/>
      <c r="K249" s="504">
        <v>198.04</v>
      </c>
    </row>
    <row r="250" spans="1:11" x14ac:dyDescent="0.3">
      <c r="A250" s="278" t="s">
        <v>622</v>
      </c>
      <c r="B250" s="279" t="s">
        <v>607</v>
      </c>
      <c r="C250" s="279" t="s">
        <v>608</v>
      </c>
      <c r="D250" s="280" t="s">
        <v>623</v>
      </c>
      <c r="E250" s="279" t="s">
        <v>605</v>
      </c>
      <c r="F250" s="279">
        <v>1</v>
      </c>
      <c r="G250" s="379"/>
      <c r="H250" s="379"/>
      <c r="I250" s="279">
        <v>90.73</v>
      </c>
      <c r="J250" s="379"/>
      <c r="K250" s="504">
        <v>90.73</v>
      </c>
    </row>
    <row r="251" spans="1:11" x14ac:dyDescent="0.3">
      <c r="A251" s="278">
        <v>88267</v>
      </c>
      <c r="B251" s="279" t="s">
        <v>535</v>
      </c>
      <c r="C251" s="279" t="s">
        <v>536</v>
      </c>
      <c r="D251" s="280" t="s">
        <v>624</v>
      </c>
      <c r="E251" s="279" t="s">
        <v>540</v>
      </c>
      <c r="F251" s="279">
        <v>4</v>
      </c>
      <c r="G251" s="379"/>
      <c r="H251" s="379"/>
      <c r="I251" s="279">
        <v>27.38</v>
      </c>
      <c r="J251" s="379"/>
      <c r="K251" s="504">
        <v>109.52</v>
      </c>
    </row>
    <row r="252" spans="1:11" x14ac:dyDescent="0.3">
      <c r="A252" s="278">
        <v>88248</v>
      </c>
      <c r="B252" s="279" t="s">
        <v>535</v>
      </c>
      <c r="C252" s="279" t="s">
        <v>536</v>
      </c>
      <c r="D252" s="280" t="s">
        <v>625</v>
      </c>
      <c r="E252" s="279" t="s">
        <v>540</v>
      </c>
      <c r="F252" s="279">
        <v>4</v>
      </c>
      <c r="G252" s="379"/>
      <c r="H252" s="379"/>
      <c r="I252" s="279">
        <v>21.98</v>
      </c>
      <c r="J252" s="379"/>
      <c r="K252" s="504">
        <v>87.92</v>
      </c>
    </row>
    <row r="253" spans="1:11" x14ac:dyDescent="0.3">
      <c r="A253" s="278">
        <v>1788</v>
      </c>
      <c r="B253" s="279" t="s">
        <v>541</v>
      </c>
      <c r="C253" s="279" t="s">
        <v>542</v>
      </c>
      <c r="D253" s="280" t="s">
        <v>626</v>
      </c>
      <c r="E253" s="279" t="s">
        <v>605</v>
      </c>
      <c r="F253" s="279">
        <v>1</v>
      </c>
      <c r="G253" s="379"/>
      <c r="H253" s="379"/>
      <c r="I253" s="279">
        <v>65.040000000000006</v>
      </c>
      <c r="J253" s="379"/>
      <c r="K253" s="504">
        <v>65.040000000000006</v>
      </c>
    </row>
    <row r="254" spans="1:11" x14ac:dyDescent="0.3">
      <c r="A254" s="278">
        <v>4180</v>
      </c>
      <c r="B254" s="279" t="s">
        <v>541</v>
      </c>
      <c r="C254" s="279" t="s">
        <v>542</v>
      </c>
      <c r="D254" s="280" t="s">
        <v>627</v>
      </c>
      <c r="E254" s="279" t="s">
        <v>605</v>
      </c>
      <c r="F254" s="279">
        <v>3</v>
      </c>
      <c r="G254" s="379"/>
      <c r="H254" s="379"/>
      <c r="I254" s="279">
        <v>17.399999999999999</v>
      </c>
      <c r="J254" s="379"/>
      <c r="K254" s="504">
        <v>52.2</v>
      </c>
    </row>
    <row r="255" spans="1:11" x14ac:dyDescent="0.3">
      <c r="A255" s="278" t="s">
        <v>628</v>
      </c>
      <c r="B255" s="279" t="s">
        <v>607</v>
      </c>
      <c r="C255" s="279" t="s">
        <v>608</v>
      </c>
      <c r="D255" s="280" t="s">
        <v>629</v>
      </c>
      <c r="E255" s="279" t="s">
        <v>605</v>
      </c>
      <c r="F255" s="279">
        <v>1</v>
      </c>
      <c r="G255" s="379"/>
      <c r="H255" s="379"/>
      <c r="I255" s="279">
        <v>113.65</v>
      </c>
      <c r="J255" s="379"/>
      <c r="K255" s="504">
        <v>113.65</v>
      </c>
    </row>
    <row r="256" spans="1:11" x14ac:dyDescent="0.3">
      <c r="A256" s="278">
        <v>99621</v>
      </c>
      <c r="B256" s="279" t="s">
        <v>535</v>
      </c>
      <c r="C256" s="279" t="s">
        <v>536</v>
      </c>
      <c r="D256" s="280" t="s">
        <v>630</v>
      </c>
      <c r="E256" s="279" t="s">
        <v>605</v>
      </c>
      <c r="F256" s="279">
        <v>1</v>
      </c>
      <c r="G256" s="379"/>
      <c r="H256" s="379"/>
      <c r="I256" s="279">
        <v>181.66</v>
      </c>
      <c r="J256" s="379"/>
      <c r="K256" s="504">
        <v>181.66</v>
      </c>
    </row>
    <row r="257" spans="1:11" x14ac:dyDescent="0.3">
      <c r="A257" s="278">
        <v>3148</v>
      </c>
      <c r="B257" s="279" t="s">
        <v>541</v>
      </c>
      <c r="C257" s="279" t="s">
        <v>542</v>
      </c>
      <c r="D257" s="280" t="s">
        <v>631</v>
      </c>
      <c r="E257" s="279" t="s">
        <v>605</v>
      </c>
      <c r="F257" s="279">
        <v>0.1</v>
      </c>
      <c r="G257" s="379"/>
      <c r="H257" s="379"/>
      <c r="I257" s="279">
        <v>12.9</v>
      </c>
      <c r="J257" s="379"/>
      <c r="K257" s="504">
        <v>1.29</v>
      </c>
    </row>
    <row r="258" spans="1:11" ht="20.399999999999999" x14ac:dyDescent="0.3">
      <c r="A258" s="278">
        <v>92893</v>
      </c>
      <c r="B258" s="279" t="s">
        <v>535</v>
      </c>
      <c r="C258" s="279" t="s">
        <v>536</v>
      </c>
      <c r="D258" s="280" t="s">
        <v>822</v>
      </c>
      <c r="E258" s="279" t="s">
        <v>605</v>
      </c>
      <c r="F258" s="279">
        <v>1</v>
      </c>
      <c r="G258" s="379"/>
      <c r="H258" s="379"/>
      <c r="I258" s="279">
        <v>83.6</v>
      </c>
      <c r="J258" s="379"/>
      <c r="K258" s="504">
        <v>83.6</v>
      </c>
    </row>
    <row r="259" spans="1:11" x14ac:dyDescent="0.3">
      <c r="A259" s="278">
        <v>108</v>
      </c>
      <c r="B259" s="279" t="s">
        <v>541</v>
      </c>
      <c r="C259" s="279" t="s">
        <v>542</v>
      </c>
      <c r="D259" s="280" t="s">
        <v>632</v>
      </c>
      <c r="E259" s="279" t="s">
        <v>605</v>
      </c>
      <c r="F259" s="279">
        <v>1</v>
      </c>
      <c r="G259" s="379"/>
      <c r="H259" s="379"/>
      <c r="I259" s="279">
        <v>1.69</v>
      </c>
      <c r="J259" s="379"/>
      <c r="K259" s="504">
        <v>1.69</v>
      </c>
    </row>
    <row r="260" spans="1:11" x14ac:dyDescent="0.3">
      <c r="A260" s="448"/>
      <c r="B260" s="379"/>
      <c r="C260" s="379"/>
      <c r="D260" s="331"/>
      <c r="E260" s="379"/>
      <c r="F260" s="379"/>
      <c r="G260" s="379"/>
      <c r="H260" s="379"/>
      <c r="I260" s="379"/>
      <c r="J260" s="379"/>
      <c r="K260" s="533"/>
    </row>
    <row r="261" spans="1:11" ht="51" x14ac:dyDescent="0.3">
      <c r="A261" s="449" t="s">
        <v>235</v>
      </c>
      <c r="B261" s="432" t="s">
        <v>51</v>
      </c>
      <c r="C261" s="432" t="s">
        <v>52</v>
      </c>
      <c r="D261" s="415" t="s">
        <v>780</v>
      </c>
      <c r="E261" s="432" t="s">
        <v>37</v>
      </c>
      <c r="F261" s="449"/>
      <c r="G261" s="449"/>
      <c r="H261" s="449"/>
      <c r="I261" s="449"/>
      <c r="J261" s="449"/>
      <c r="K261" s="534">
        <v>3797.5399999999995</v>
      </c>
    </row>
    <row r="262" spans="1:11" x14ac:dyDescent="0.3">
      <c r="A262" s="450" t="s">
        <v>524</v>
      </c>
      <c r="B262" s="281" t="s">
        <v>525</v>
      </c>
      <c r="C262" s="281" t="s">
        <v>526</v>
      </c>
      <c r="D262" s="332" t="s">
        <v>527</v>
      </c>
      <c r="E262" s="281" t="s">
        <v>528</v>
      </c>
      <c r="F262" s="281" t="s">
        <v>529</v>
      </c>
      <c r="G262" s="281" t="s">
        <v>530</v>
      </c>
      <c r="H262" s="281" t="s">
        <v>531</v>
      </c>
      <c r="I262" s="281" t="s">
        <v>532</v>
      </c>
      <c r="J262" s="281" t="s">
        <v>533</v>
      </c>
      <c r="K262" s="535" t="s">
        <v>534</v>
      </c>
    </row>
    <row r="263" spans="1:11" x14ac:dyDescent="0.3">
      <c r="A263" s="282">
        <v>88247</v>
      </c>
      <c r="B263" s="283" t="s">
        <v>535</v>
      </c>
      <c r="C263" s="283" t="s">
        <v>536</v>
      </c>
      <c r="D263" s="333" t="s">
        <v>597</v>
      </c>
      <c r="E263" s="283" t="s">
        <v>540</v>
      </c>
      <c r="F263" s="283">
        <v>4</v>
      </c>
      <c r="G263" s="382"/>
      <c r="H263" s="382"/>
      <c r="I263" s="283">
        <v>23.03</v>
      </c>
      <c r="J263" s="382"/>
      <c r="K263" s="504">
        <v>92.12</v>
      </c>
    </row>
    <row r="264" spans="1:11" x14ac:dyDescent="0.3">
      <c r="A264" s="282">
        <v>88264</v>
      </c>
      <c r="B264" s="283" t="s">
        <v>535</v>
      </c>
      <c r="C264" s="283" t="s">
        <v>536</v>
      </c>
      <c r="D264" s="333" t="s">
        <v>598</v>
      </c>
      <c r="E264" s="283" t="s">
        <v>540</v>
      </c>
      <c r="F264" s="283">
        <v>4</v>
      </c>
      <c r="G264" s="382"/>
      <c r="H264" s="382"/>
      <c r="I264" s="283">
        <v>28.54</v>
      </c>
      <c r="J264" s="382"/>
      <c r="K264" s="504">
        <v>114.16</v>
      </c>
    </row>
    <row r="265" spans="1:11" x14ac:dyDescent="0.3">
      <c r="A265" s="282" t="s">
        <v>633</v>
      </c>
      <c r="B265" s="283" t="s">
        <v>56</v>
      </c>
      <c r="C265" s="283" t="s">
        <v>555</v>
      </c>
      <c r="D265" s="333" t="s">
        <v>634</v>
      </c>
      <c r="E265" s="283" t="s">
        <v>37</v>
      </c>
      <c r="F265" s="283">
        <v>1</v>
      </c>
      <c r="G265" s="382"/>
      <c r="H265" s="382"/>
      <c r="I265" s="402">
        <v>1161.0700000000004</v>
      </c>
      <c r="J265" s="382"/>
      <c r="K265" s="504">
        <v>1161.07</v>
      </c>
    </row>
    <row r="266" spans="1:11" x14ac:dyDescent="0.3">
      <c r="A266" s="282" t="s">
        <v>601</v>
      </c>
      <c r="B266" s="283" t="s">
        <v>56</v>
      </c>
      <c r="C266" s="283" t="s">
        <v>555</v>
      </c>
      <c r="D266" s="333" t="s">
        <v>602</v>
      </c>
      <c r="E266" s="283" t="s">
        <v>37</v>
      </c>
      <c r="F266" s="283">
        <v>1</v>
      </c>
      <c r="G266" s="382"/>
      <c r="H266" s="382"/>
      <c r="I266" s="283">
        <v>392.99</v>
      </c>
      <c r="J266" s="382"/>
      <c r="K266" s="504">
        <v>392.99</v>
      </c>
    </row>
    <row r="267" spans="1:11" x14ac:dyDescent="0.3">
      <c r="A267" s="282" t="s">
        <v>603</v>
      </c>
      <c r="B267" s="283" t="s">
        <v>56</v>
      </c>
      <c r="C267" s="283" t="s">
        <v>555</v>
      </c>
      <c r="D267" s="333" t="s">
        <v>604</v>
      </c>
      <c r="E267" s="283" t="s">
        <v>37</v>
      </c>
      <c r="F267" s="283">
        <v>1</v>
      </c>
      <c r="G267" s="382"/>
      <c r="H267" s="382"/>
      <c r="I267" s="283">
        <v>268.13</v>
      </c>
      <c r="J267" s="382"/>
      <c r="K267" s="504">
        <v>268.13</v>
      </c>
    </row>
    <row r="268" spans="1:11" ht="20.399999999999999" x14ac:dyDescent="0.3">
      <c r="A268" s="282">
        <v>11950</v>
      </c>
      <c r="B268" s="283" t="s">
        <v>541</v>
      </c>
      <c r="C268" s="283" t="s">
        <v>542</v>
      </c>
      <c r="D268" s="333" t="s">
        <v>821</v>
      </c>
      <c r="E268" s="283" t="s">
        <v>605</v>
      </c>
      <c r="F268" s="283">
        <v>4</v>
      </c>
      <c r="G268" s="382"/>
      <c r="H268" s="382"/>
      <c r="I268" s="283">
        <v>0.24</v>
      </c>
      <c r="J268" s="382"/>
      <c r="K268" s="504">
        <v>0.96</v>
      </c>
    </row>
    <row r="269" spans="1:11" x14ac:dyDescent="0.3">
      <c r="A269" s="282" t="s">
        <v>606</v>
      </c>
      <c r="B269" s="283" t="s">
        <v>607</v>
      </c>
      <c r="C269" s="283" t="s">
        <v>608</v>
      </c>
      <c r="D269" s="333" t="s">
        <v>609</v>
      </c>
      <c r="E269" s="283" t="s">
        <v>605</v>
      </c>
      <c r="F269" s="283">
        <v>1</v>
      </c>
      <c r="G269" s="382"/>
      <c r="H269" s="382"/>
      <c r="I269" s="283">
        <v>33.6</v>
      </c>
      <c r="J269" s="382"/>
      <c r="K269" s="504">
        <v>33.6</v>
      </c>
    </row>
    <row r="270" spans="1:11" x14ac:dyDescent="0.3">
      <c r="A270" s="282" t="s">
        <v>610</v>
      </c>
      <c r="B270" s="283" t="s">
        <v>607</v>
      </c>
      <c r="C270" s="283" t="s">
        <v>608</v>
      </c>
      <c r="D270" s="333" t="s">
        <v>611</v>
      </c>
      <c r="E270" s="283" t="s">
        <v>605</v>
      </c>
      <c r="F270" s="283">
        <v>1</v>
      </c>
      <c r="G270" s="382"/>
      <c r="H270" s="382"/>
      <c r="I270" s="283">
        <v>54.16</v>
      </c>
      <c r="J270" s="382"/>
      <c r="K270" s="504">
        <v>54.16</v>
      </c>
    </row>
    <row r="271" spans="1:11" x14ac:dyDescent="0.3">
      <c r="A271" s="282">
        <v>34709</v>
      </c>
      <c r="B271" s="283" t="s">
        <v>541</v>
      </c>
      <c r="C271" s="283" t="s">
        <v>542</v>
      </c>
      <c r="D271" s="333" t="s">
        <v>612</v>
      </c>
      <c r="E271" s="283" t="s">
        <v>605</v>
      </c>
      <c r="F271" s="283">
        <v>1</v>
      </c>
      <c r="G271" s="382"/>
      <c r="H271" s="382"/>
      <c r="I271" s="283">
        <v>98.96</v>
      </c>
      <c r="J271" s="382"/>
      <c r="K271" s="504">
        <v>98.96</v>
      </c>
    </row>
    <row r="272" spans="1:11" x14ac:dyDescent="0.3">
      <c r="A272" s="282" t="s">
        <v>613</v>
      </c>
      <c r="B272" s="283" t="s">
        <v>607</v>
      </c>
      <c r="C272" s="283" t="s">
        <v>608</v>
      </c>
      <c r="D272" s="333" t="s">
        <v>614</v>
      </c>
      <c r="E272" s="283" t="s">
        <v>605</v>
      </c>
      <c r="F272" s="283">
        <v>1</v>
      </c>
      <c r="G272" s="382"/>
      <c r="H272" s="382"/>
      <c r="I272" s="283">
        <v>410.95</v>
      </c>
      <c r="J272" s="382"/>
      <c r="K272" s="504">
        <v>410.95</v>
      </c>
    </row>
    <row r="273" spans="1:11" x14ac:dyDescent="0.3">
      <c r="A273" s="282" t="s">
        <v>615</v>
      </c>
      <c r="B273" s="283" t="s">
        <v>607</v>
      </c>
      <c r="C273" s="283" t="s">
        <v>608</v>
      </c>
      <c r="D273" s="333" t="s">
        <v>616</v>
      </c>
      <c r="E273" s="283" t="s">
        <v>605</v>
      </c>
      <c r="F273" s="283">
        <v>1</v>
      </c>
      <c r="G273" s="382"/>
      <c r="H273" s="382"/>
      <c r="I273" s="283">
        <v>11.51</v>
      </c>
      <c r="J273" s="382"/>
      <c r="K273" s="504">
        <v>11.51</v>
      </c>
    </row>
    <row r="274" spans="1:11" x14ac:dyDescent="0.3">
      <c r="A274" s="282" t="s">
        <v>617</v>
      </c>
      <c r="B274" s="283" t="s">
        <v>607</v>
      </c>
      <c r="C274" s="283" t="s">
        <v>608</v>
      </c>
      <c r="D274" s="333" t="s">
        <v>618</v>
      </c>
      <c r="E274" s="283" t="s">
        <v>67</v>
      </c>
      <c r="F274" s="283">
        <v>0.2</v>
      </c>
      <c r="G274" s="382"/>
      <c r="H274" s="382"/>
      <c r="I274" s="283">
        <v>11.56</v>
      </c>
      <c r="J274" s="382"/>
      <c r="K274" s="504">
        <v>2.31</v>
      </c>
    </row>
    <row r="275" spans="1:11" x14ac:dyDescent="0.3">
      <c r="A275" s="282" t="s">
        <v>619</v>
      </c>
      <c r="B275" s="283" t="s">
        <v>607</v>
      </c>
      <c r="C275" s="283" t="s">
        <v>608</v>
      </c>
      <c r="D275" s="333" t="s">
        <v>620</v>
      </c>
      <c r="E275" s="283" t="s">
        <v>605</v>
      </c>
      <c r="F275" s="283">
        <v>1</v>
      </c>
      <c r="G275" s="382"/>
      <c r="H275" s="382"/>
      <c r="I275" s="283">
        <v>171.28</v>
      </c>
      <c r="J275" s="382"/>
      <c r="K275" s="504">
        <v>171.28</v>
      </c>
    </row>
    <row r="276" spans="1:11" x14ac:dyDescent="0.3">
      <c r="A276" s="282">
        <v>101901</v>
      </c>
      <c r="B276" s="283" t="s">
        <v>535</v>
      </c>
      <c r="C276" s="283" t="s">
        <v>536</v>
      </c>
      <c r="D276" s="333" t="s">
        <v>621</v>
      </c>
      <c r="E276" s="283" t="s">
        <v>605</v>
      </c>
      <c r="F276" s="283">
        <v>1</v>
      </c>
      <c r="G276" s="382"/>
      <c r="H276" s="382"/>
      <c r="I276" s="283">
        <v>198.04</v>
      </c>
      <c r="J276" s="382"/>
      <c r="K276" s="504">
        <v>198.04</v>
      </c>
    </row>
    <row r="277" spans="1:11" x14ac:dyDescent="0.3">
      <c r="A277" s="282" t="s">
        <v>622</v>
      </c>
      <c r="B277" s="283" t="s">
        <v>607</v>
      </c>
      <c r="C277" s="283" t="s">
        <v>608</v>
      </c>
      <c r="D277" s="333" t="s">
        <v>623</v>
      </c>
      <c r="E277" s="283" t="s">
        <v>605</v>
      </c>
      <c r="F277" s="283">
        <v>1</v>
      </c>
      <c r="G277" s="382"/>
      <c r="H277" s="382"/>
      <c r="I277" s="283">
        <v>90.73</v>
      </c>
      <c r="J277" s="382"/>
      <c r="K277" s="504">
        <v>90.73</v>
      </c>
    </row>
    <row r="278" spans="1:11" x14ac:dyDescent="0.3">
      <c r="A278" s="282">
        <v>88267</v>
      </c>
      <c r="B278" s="283" t="s">
        <v>535</v>
      </c>
      <c r="C278" s="283" t="s">
        <v>536</v>
      </c>
      <c r="D278" s="333" t="s">
        <v>624</v>
      </c>
      <c r="E278" s="283" t="s">
        <v>540</v>
      </c>
      <c r="F278" s="283">
        <v>4</v>
      </c>
      <c r="G278" s="382"/>
      <c r="H278" s="382"/>
      <c r="I278" s="283">
        <v>27.38</v>
      </c>
      <c r="J278" s="382"/>
      <c r="K278" s="504">
        <v>109.52</v>
      </c>
    </row>
    <row r="279" spans="1:11" x14ac:dyDescent="0.3">
      <c r="A279" s="282">
        <v>88248</v>
      </c>
      <c r="B279" s="283" t="s">
        <v>535</v>
      </c>
      <c r="C279" s="283" t="s">
        <v>536</v>
      </c>
      <c r="D279" s="333" t="s">
        <v>625</v>
      </c>
      <c r="E279" s="283" t="s">
        <v>540</v>
      </c>
      <c r="F279" s="283">
        <v>4</v>
      </c>
      <c r="G279" s="382"/>
      <c r="H279" s="382"/>
      <c r="I279" s="283">
        <v>21.98</v>
      </c>
      <c r="J279" s="382"/>
      <c r="K279" s="504">
        <v>87.92</v>
      </c>
    </row>
    <row r="280" spans="1:11" x14ac:dyDescent="0.3">
      <c r="A280" s="282">
        <v>1788</v>
      </c>
      <c r="B280" s="283" t="s">
        <v>541</v>
      </c>
      <c r="C280" s="283" t="s">
        <v>542</v>
      </c>
      <c r="D280" s="333" t="s">
        <v>626</v>
      </c>
      <c r="E280" s="283" t="s">
        <v>605</v>
      </c>
      <c r="F280" s="283">
        <v>1</v>
      </c>
      <c r="G280" s="382"/>
      <c r="H280" s="382"/>
      <c r="I280" s="283">
        <v>65.040000000000006</v>
      </c>
      <c r="J280" s="382"/>
      <c r="K280" s="504">
        <v>65.040000000000006</v>
      </c>
    </row>
    <row r="281" spans="1:11" x14ac:dyDescent="0.3">
      <c r="A281" s="282">
        <v>4180</v>
      </c>
      <c r="B281" s="283" t="s">
        <v>541</v>
      </c>
      <c r="C281" s="283" t="s">
        <v>542</v>
      </c>
      <c r="D281" s="333" t="s">
        <v>627</v>
      </c>
      <c r="E281" s="283" t="s">
        <v>605</v>
      </c>
      <c r="F281" s="283">
        <v>3</v>
      </c>
      <c r="G281" s="382"/>
      <c r="H281" s="382"/>
      <c r="I281" s="283">
        <v>17.399999999999999</v>
      </c>
      <c r="J281" s="382"/>
      <c r="K281" s="504">
        <v>52.2</v>
      </c>
    </row>
    <row r="282" spans="1:11" x14ac:dyDescent="0.3">
      <c r="A282" s="282" t="s">
        <v>628</v>
      </c>
      <c r="B282" s="283" t="s">
        <v>607</v>
      </c>
      <c r="C282" s="283" t="s">
        <v>608</v>
      </c>
      <c r="D282" s="333" t="s">
        <v>629</v>
      </c>
      <c r="E282" s="283" t="s">
        <v>605</v>
      </c>
      <c r="F282" s="283">
        <v>1</v>
      </c>
      <c r="G282" s="382"/>
      <c r="H282" s="382"/>
      <c r="I282" s="283">
        <v>113.65</v>
      </c>
      <c r="J282" s="382"/>
      <c r="K282" s="504">
        <v>113.65</v>
      </c>
    </row>
    <row r="283" spans="1:11" x14ac:dyDescent="0.3">
      <c r="A283" s="282">
        <v>99621</v>
      </c>
      <c r="B283" s="283" t="s">
        <v>535</v>
      </c>
      <c r="C283" s="283" t="s">
        <v>536</v>
      </c>
      <c r="D283" s="333" t="s">
        <v>630</v>
      </c>
      <c r="E283" s="283" t="s">
        <v>605</v>
      </c>
      <c r="F283" s="283">
        <v>1</v>
      </c>
      <c r="G283" s="382"/>
      <c r="H283" s="382"/>
      <c r="I283" s="283">
        <v>181.66</v>
      </c>
      <c r="J283" s="382"/>
      <c r="K283" s="504">
        <v>181.66</v>
      </c>
    </row>
    <row r="284" spans="1:11" x14ac:dyDescent="0.3">
      <c r="A284" s="282">
        <v>3148</v>
      </c>
      <c r="B284" s="283" t="s">
        <v>541</v>
      </c>
      <c r="C284" s="283" t="s">
        <v>542</v>
      </c>
      <c r="D284" s="333" t="s">
        <v>631</v>
      </c>
      <c r="E284" s="283" t="s">
        <v>605</v>
      </c>
      <c r="F284" s="283">
        <v>0.1</v>
      </c>
      <c r="G284" s="382"/>
      <c r="H284" s="382"/>
      <c r="I284" s="283">
        <v>12.9</v>
      </c>
      <c r="J284" s="382"/>
      <c r="K284" s="504">
        <v>1.29</v>
      </c>
    </row>
    <row r="285" spans="1:11" ht="20.399999999999999" x14ac:dyDescent="0.3">
      <c r="A285" s="282">
        <v>92893</v>
      </c>
      <c r="B285" s="283" t="s">
        <v>535</v>
      </c>
      <c r="C285" s="283" t="s">
        <v>536</v>
      </c>
      <c r="D285" s="333" t="s">
        <v>822</v>
      </c>
      <c r="E285" s="283" t="s">
        <v>605</v>
      </c>
      <c r="F285" s="283">
        <v>1</v>
      </c>
      <c r="G285" s="382"/>
      <c r="H285" s="382"/>
      <c r="I285" s="283">
        <v>83.6</v>
      </c>
      <c r="J285" s="382"/>
      <c r="K285" s="504">
        <v>83.6</v>
      </c>
    </row>
    <row r="286" spans="1:11" x14ac:dyDescent="0.3">
      <c r="A286" s="282">
        <v>108</v>
      </c>
      <c r="B286" s="283" t="s">
        <v>541</v>
      </c>
      <c r="C286" s="283" t="s">
        <v>542</v>
      </c>
      <c r="D286" s="333" t="s">
        <v>632</v>
      </c>
      <c r="E286" s="283" t="s">
        <v>605</v>
      </c>
      <c r="F286" s="283">
        <v>1</v>
      </c>
      <c r="G286" s="382"/>
      <c r="H286" s="382"/>
      <c r="I286" s="283">
        <v>1.69</v>
      </c>
      <c r="J286" s="382"/>
      <c r="K286" s="504">
        <v>1.69</v>
      </c>
    </row>
    <row r="287" spans="1:11" x14ac:dyDescent="0.3">
      <c r="A287" s="451"/>
      <c r="B287" s="380"/>
      <c r="C287" s="380"/>
      <c r="D287" s="334"/>
      <c r="E287" s="380"/>
      <c r="F287" s="380"/>
      <c r="G287" s="380"/>
      <c r="H287" s="380"/>
      <c r="I287" s="380"/>
      <c r="J287" s="380"/>
      <c r="K287" s="536"/>
    </row>
    <row r="288" spans="1:11" ht="51" x14ac:dyDescent="0.3">
      <c r="A288" s="452" t="s">
        <v>274</v>
      </c>
      <c r="B288" s="432" t="s">
        <v>51</v>
      </c>
      <c r="C288" s="432" t="s">
        <v>52</v>
      </c>
      <c r="D288" s="415" t="s">
        <v>781</v>
      </c>
      <c r="E288" s="432" t="s">
        <v>37</v>
      </c>
      <c r="F288" s="452"/>
      <c r="G288" s="452"/>
      <c r="H288" s="452"/>
      <c r="I288" s="452"/>
      <c r="J288" s="452"/>
      <c r="K288" s="537">
        <v>3833.4999999999995</v>
      </c>
    </row>
    <row r="289" spans="1:11" x14ac:dyDescent="0.3">
      <c r="A289" s="450" t="s">
        <v>524</v>
      </c>
      <c r="B289" s="281" t="s">
        <v>525</v>
      </c>
      <c r="C289" s="281" t="s">
        <v>526</v>
      </c>
      <c r="D289" s="332" t="s">
        <v>527</v>
      </c>
      <c r="E289" s="281" t="s">
        <v>528</v>
      </c>
      <c r="F289" s="281" t="s">
        <v>529</v>
      </c>
      <c r="G289" s="281" t="s">
        <v>530</v>
      </c>
      <c r="H289" s="281" t="s">
        <v>531</v>
      </c>
      <c r="I289" s="281" t="s">
        <v>532</v>
      </c>
      <c r="J289" s="281" t="s">
        <v>533</v>
      </c>
      <c r="K289" s="535" t="s">
        <v>534</v>
      </c>
    </row>
    <row r="290" spans="1:11" x14ac:dyDescent="0.3">
      <c r="A290" s="282">
        <v>88247</v>
      </c>
      <c r="B290" s="283" t="s">
        <v>535</v>
      </c>
      <c r="C290" s="283" t="s">
        <v>536</v>
      </c>
      <c r="D290" s="333" t="s">
        <v>597</v>
      </c>
      <c r="E290" s="283" t="s">
        <v>540</v>
      </c>
      <c r="F290" s="283">
        <v>4</v>
      </c>
      <c r="G290" s="382"/>
      <c r="H290" s="382"/>
      <c r="I290" s="283">
        <v>23.03</v>
      </c>
      <c r="J290" s="382"/>
      <c r="K290" s="504">
        <v>92.12</v>
      </c>
    </row>
    <row r="291" spans="1:11" x14ac:dyDescent="0.3">
      <c r="A291" s="282">
        <v>88264</v>
      </c>
      <c r="B291" s="283" t="s">
        <v>535</v>
      </c>
      <c r="C291" s="283" t="s">
        <v>536</v>
      </c>
      <c r="D291" s="333" t="s">
        <v>598</v>
      </c>
      <c r="E291" s="283" t="s">
        <v>540</v>
      </c>
      <c r="F291" s="283">
        <v>4</v>
      </c>
      <c r="G291" s="382"/>
      <c r="H291" s="382"/>
      <c r="I291" s="283">
        <v>28.54</v>
      </c>
      <c r="J291" s="382"/>
      <c r="K291" s="504">
        <v>114.16</v>
      </c>
    </row>
    <row r="292" spans="1:11" x14ac:dyDescent="0.3">
      <c r="A292" s="282" t="s">
        <v>635</v>
      </c>
      <c r="B292" s="283" t="s">
        <v>56</v>
      </c>
      <c r="C292" s="283" t="s">
        <v>555</v>
      </c>
      <c r="D292" s="333" t="s">
        <v>636</v>
      </c>
      <c r="E292" s="283" t="s">
        <v>37</v>
      </c>
      <c r="F292" s="283">
        <v>1</v>
      </c>
      <c r="G292" s="382"/>
      <c r="H292" s="382"/>
      <c r="I292" s="402">
        <v>1197.0300000000002</v>
      </c>
      <c r="J292" s="382"/>
      <c r="K292" s="504">
        <v>1197.03</v>
      </c>
    </row>
    <row r="293" spans="1:11" x14ac:dyDescent="0.3">
      <c r="A293" s="282" t="s">
        <v>601</v>
      </c>
      <c r="B293" s="283" t="s">
        <v>56</v>
      </c>
      <c r="C293" s="283" t="s">
        <v>555</v>
      </c>
      <c r="D293" s="333" t="s">
        <v>602</v>
      </c>
      <c r="E293" s="283" t="s">
        <v>37</v>
      </c>
      <c r="F293" s="283">
        <v>1</v>
      </c>
      <c r="G293" s="382"/>
      <c r="H293" s="382"/>
      <c r="I293" s="283">
        <v>392.99</v>
      </c>
      <c r="J293" s="382"/>
      <c r="K293" s="504">
        <v>392.99</v>
      </c>
    </row>
    <row r="294" spans="1:11" x14ac:dyDescent="0.3">
      <c r="A294" s="282" t="s">
        <v>603</v>
      </c>
      <c r="B294" s="283" t="s">
        <v>56</v>
      </c>
      <c r="C294" s="283" t="s">
        <v>555</v>
      </c>
      <c r="D294" s="333" t="s">
        <v>604</v>
      </c>
      <c r="E294" s="283" t="s">
        <v>37</v>
      </c>
      <c r="F294" s="283">
        <v>1</v>
      </c>
      <c r="G294" s="382"/>
      <c r="H294" s="382"/>
      <c r="I294" s="283">
        <v>268.13</v>
      </c>
      <c r="J294" s="382"/>
      <c r="K294" s="504">
        <v>268.13</v>
      </c>
    </row>
    <row r="295" spans="1:11" x14ac:dyDescent="0.3">
      <c r="A295" s="282">
        <v>11950</v>
      </c>
      <c r="B295" s="283" t="s">
        <v>541</v>
      </c>
      <c r="C295" s="283" t="s">
        <v>542</v>
      </c>
      <c r="D295" s="333" t="s">
        <v>637</v>
      </c>
      <c r="E295" s="283" t="s">
        <v>605</v>
      </c>
      <c r="F295" s="283">
        <v>4</v>
      </c>
      <c r="G295" s="382"/>
      <c r="H295" s="382"/>
      <c r="I295" s="283">
        <v>0.24</v>
      </c>
      <c r="J295" s="382"/>
      <c r="K295" s="504">
        <v>0.96</v>
      </c>
    </row>
    <row r="296" spans="1:11" x14ac:dyDescent="0.3">
      <c r="A296" s="282" t="s">
        <v>606</v>
      </c>
      <c r="B296" s="283" t="s">
        <v>607</v>
      </c>
      <c r="C296" s="283" t="s">
        <v>608</v>
      </c>
      <c r="D296" s="333" t="s">
        <v>609</v>
      </c>
      <c r="E296" s="283" t="s">
        <v>605</v>
      </c>
      <c r="F296" s="283">
        <v>1</v>
      </c>
      <c r="G296" s="382"/>
      <c r="H296" s="382"/>
      <c r="I296" s="283">
        <v>33.6</v>
      </c>
      <c r="J296" s="382"/>
      <c r="K296" s="504">
        <v>33.6</v>
      </c>
    </row>
    <row r="297" spans="1:11" x14ac:dyDescent="0.3">
      <c r="A297" s="282" t="s">
        <v>610</v>
      </c>
      <c r="B297" s="283" t="s">
        <v>607</v>
      </c>
      <c r="C297" s="283" t="s">
        <v>608</v>
      </c>
      <c r="D297" s="333" t="s">
        <v>611</v>
      </c>
      <c r="E297" s="283" t="s">
        <v>605</v>
      </c>
      <c r="F297" s="283">
        <v>1</v>
      </c>
      <c r="G297" s="382"/>
      <c r="H297" s="382"/>
      <c r="I297" s="283">
        <v>54.16</v>
      </c>
      <c r="J297" s="382"/>
      <c r="K297" s="504">
        <v>54.16</v>
      </c>
    </row>
    <row r="298" spans="1:11" x14ac:dyDescent="0.3">
      <c r="A298" s="282">
        <v>34709</v>
      </c>
      <c r="B298" s="283" t="s">
        <v>541</v>
      </c>
      <c r="C298" s="283" t="s">
        <v>542</v>
      </c>
      <c r="D298" s="333" t="s">
        <v>612</v>
      </c>
      <c r="E298" s="283" t="s">
        <v>605</v>
      </c>
      <c r="F298" s="283">
        <v>1</v>
      </c>
      <c r="G298" s="382"/>
      <c r="H298" s="382"/>
      <c r="I298" s="283">
        <v>98.96</v>
      </c>
      <c r="J298" s="382"/>
      <c r="K298" s="504">
        <v>98.96</v>
      </c>
    </row>
    <row r="299" spans="1:11" x14ac:dyDescent="0.3">
      <c r="A299" s="282" t="s">
        <v>613</v>
      </c>
      <c r="B299" s="283" t="s">
        <v>607</v>
      </c>
      <c r="C299" s="283" t="s">
        <v>608</v>
      </c>
      <c r="D299" s="333" t="s">
        <v>614</v>
      </c>
      <c r="E299" s="283" t="s">
        <v>605</v>
      </c>
      <c r="F299" s="283">
        <v>1</v>
      </c>
      <c r="G299" s="382"/>
      <c r="H299" s="382"/>
      <c r="I299" s="283">
        <v>410.95</v>
      </c>
      <c r="J299" s="382"/>
      <c r="K299" s="504">
        <v>410.95</v>
      </c>
    </row>
    <row r="300" spans="1:11" x14ac:dyDescent="0.3">
      <c r="A300" s="282" t="s">
        <v>615</v>
      </c>
      <c r="B300" s="283" t="s">
        <v>607</v>
      </c>
      <c r="C300" s="283" t="s">
        <v>608</v>
      </c>
      <c r="D300" s="333" t="s">
        <v>616</v>
      </c>
      <c r="E300" s="283" t="s">
        <v>605</v>
      </c>
      <c r="F300" s="283">
        <v>1</v>
      </c>
      <c r="G300" s="382"/>
      <c r="H300" s="382"/>
      <c r="I300" s="283">
        <v>11.51</v>
      </c>
      <c r="J300" s="382"/>
      <c r="K300" s="504">
        <v>11.51</v>
      </c>
    </row>
    <row r="301" spans="1:11" x14ac:dyDescent="0.3">
      <c r="A301" s="282" t="s">
        <v>617</v>
      </c>
      <c r="B301" s="283" t="s">
        <v>607</v>
      </c>
      <c r="C301" s="283" t="s">
        <v>608</v>
      </c>
      <c r="D301" s="333" t="s">
        <v>618</v>
      </c>
      <c r="E301" s="283" t="s">
        <v>67</v>
      </c>
      <c r="F301" s="283">
        <v>0.2</v>
      </c>
      <c r="G301" s="382"/>
      <c r="H301" s="382"/>
      <c r="I301" s="283">
        <v>11.56</v>
      </c>
      <c r="J301" s="382"/>
      <c r="K301" s="504">
        <v>2.31</v>
      </c>
    </row>
    <row r="302" spans="1:11" x14ac:dyDescent="0.3">
      <c r="A302" s="282" t="s">
        <v>619</v>
      </c>
      <c r="B302" s="283" t="s">
        <v>607</v>
      </c>
      <c r="C302" s="283" t="s">
        <v>608</v>
      </c>
      <c r="D302" s="333" t="s">
        <v>620</v>
      </c>
      <c r="E302" s="283" t="s">
        <v>605</v>
      </c>
      <c r="F302" s="283">
        <v>1</v>
      </c>
      <c r="G302" s="382"/>
      <c r="H302" s="382"/>
      <c r="I302" s="283">
        <v>171.28</v>
      </c>
      <c r="J302" s="382"/>
      <c r="K302" s="504">
        <v>171.28</v>
      </c>
    </row>
    <row r="303" spans="1:11" x14ac:dyDescent="0.3">
      <c r="A303" s="282">
        <v>101901</v>
      </c>
      <c r="B303" s="283" t="s">
        <v>535</v>
      </c>
      <c r="C303" s="283" t="s">
        <v>536</v>
      </c>
      <c r="D303" s="333" t="s">
        <v>621</v>
      </c>
      <c r="E303" s="283" t="s">
        <v>605</v>
      </c>
      <c r="F303" s="283">
        <v>1</v>
      </c>
      <c r="G303" s="382"/>
      <c r="H303" s="382"/>
      <c r="I303" s="283">
        <v>198.04</v>
      </c>
      <c r="J303" s="382"/>
      <c r="K303" s="504">
        <v>198.04</v>
      </c>
    </row>
    <row r="304" spans="1:11" x14ac:dyDescent="0.3">
      <c r="A304" s="282" t="s">
        <v>622</v>
      </c>
      <c r="B304" s="283" t="s">
        <v>607</v>
      </c>
      <c r="C304" s="283" t="s">
        <v>608</v>
      </c>
      <c r="D304" s="333" t="s">
        <v>623</v>
      </c>
      <c r="E304" s="283" t="s">
        <v>605</v>
      </c>
      <c r="F304" s="283">
        <v>1</v>
      </c>
      <c r="G304" s="382"/>
      <c r="H304" s="382"/>
      <c r="I304" s="283">
        <v>90.73</v>
      </c>
      <c r="J304" s="382"/>
      <c r="K304" s="504">
        <v>90.73</v>
      </c>
    </row>
    <row r="305" spans="1:11" x14ac:dyDescent="0.3">
      <c r="A305" s="282">
        <v>88267</v>
      </c>
      <c r="B305" s="283" t="s">
        <v>535</v>
      </c>
      <c r="C305" s="283" t="s">
        <v>536</v>
      </c>
      <c r="D305" s="333" t="s">
        <v>624</v>
      </c>
      <c r="E305" s="283" t="s">
        <v>540</v>
      </c>
      <c r="F305" s="283">
        <v>4</v>
      </c>
      <c r="G305" s="382"/>
      <c r="H305" s="382"/>
      <c r="I305" s="283">
        <v>27.38</v>
      </c>
      <c r="J305" s="382"/>
      <c r="K305" s="504">
        <v>109.52</v>
      </c>
    </row>
    <row r="306" spans="1:11" x14ac:dyDescent="0.3">
      <c r="A306" s="282">
        <v>88248</v>
      </c>
      <c r="B306" s="283" t="s">
        <v>535</v>
      </c>
      <c r="C306" s="283" t="s">
        <v>536</v>
      </c>
      <c r="D306" s="333" t="s">
        <v>625</v>
      </c>
      <c r="E306" s="283" t="s">
        <v>540</v>
      </c>
      <c r="F306" s="283">
        <v>4</v>
      </c>
      <c r="G306" s="382"/>
      <c r="H306" s="382"/>
      <c r="I306" s="283">
        <v>21.98</v>
      </c>
      <c r="J306" s="382"/>
      <c r="K306" s="504">
        <v>87.92</v>
      </c>
    </row>
    <row r="307" spans="1:11" x14ac:dyDescent="0.3">
      <c r="A307" s="282">
        <v>1788</v>
      </c>
      <c r="B307" s="283" t="s">
        <v>541</v>
      </c>
      <c r="C307" s="283" t="s">
        <v>542</v>
      </c>
      <c r="D307" s="333" t="s">
        <v>626</v>
      </c>
      <c r="E307" s="283" t="s">
        <v>605</v>
      </c>
      <c r="F307" s="283">
        <v>1</v>
      </c>
      <c r="G307" s="382"/>
      <c r="H307" s="382"/>
      <c r="I307" s="283">
        <v>65.040000000000006</v>
      </c>
      <c r="J307" s="382"/>
      <c r="K307" s="504">
        <v>65.040000000000006</v>
      </c>
    </row>
    <row r="308" spans="1:11" x14ac:dyDescent="0.3">
      <c r="A308" s="282">
        <v>4180</v>
      </c>
      <c r="B308" s="283" t="s">
        <v>541</v>
      </c>
      <c r="C308" s="283" t="s">
        <v>542</v>
      </c>
      <c r="D308" s="333" t="s">
        <v>627</v>
      </c>
      <c r="E308" s="283" t="s">
        <v>605</v>
      </c>
      <c r="F308" s="283">
        <v>3</v>
      </c>
      <c r="G308" s="382"/>
      <c r="H308" s="382"/>
      <c r="I308" s="283">
        <v>17.399999999999999</v>
      </c>
      <c r="J308" s="382"/>
      <c r="K308" s="504">
        <v>52.2</v>
      </c>
    </row>
    <row r="309" spans="1:11" x14ac:dyDescent="0.3">
      <c r="A309" s="282" t="s">
        <v>628</v>
      </c>
      <c r="B309" s="283" t="s">
        <v>607</v>
      </c>
      <c r="C309" s="283" t="s">
        <v>608</v>
      </c>
      <c r="D309" s="333" t="s">
        <v>629</v>
      </c>
      <c r="E309" s="283" t="s">
        <v>605</v>
      </c>
      <c r="F309" s="283">
        <v>1</v>
      </c>
      <c r="G309" s="382"/>
      <c r="H309" s="382"/>
      <c r="I309" s="283">
        <v>113.65</v>
      </c>
      <c r="J309" s="382"/>
      <c r="K309" s="504">
        <v>113.65</v>
      </c>
    </row>
    <row r="310" spans="1:11" x14ac:dyDescent="0.3">
      <c r="A310" s="282">
        <v>99621</v>
      </c>
      <c r="B310" s="283" t="s">
        <v>535</v>
      </c>
      <c r="C310" s="283" t="s">
        <v>536</v>
      </c>
      <c r="D310" s="333" t="s">
        <v>630</v>
      </c>
      <c r="E310" s="283" t="s">
        <v>605</v>
      </c>
      <c r="F310" s="283">
        <v>1</v>
      </c>
      <c r="G310" s="382"/>
      <c r="H310" s="382"/>
      <c r="I310" s="283">
        <v>181.66</v>
      </c>
      <c r="J310" s="382"/>
      <c r="K310" s="504">
        <v>181.66</v>
      </c>
    </row>
    <row r="311" spans="1:11" x14ac:dyDescent="0.3">
      <c r="A311" s="282">
        <v>3148</v>
      </c>
      <c r="B311" s="283" t="s">
        <v>541</v>
      </c>
      <c r="C311" s="283" t="s">
        <v>542</v>
      </c>
      <c r="D311" s="333" t="s">
        <v>631</v>
      </c>
      <c r="E311" s="283" t="s">
        <v>605</v>
      </c>
      <c r="F311" s="283">
        <v>0.1</v>
      </c>
      <c r="G311" s="382"/>
      <c r="H311" s="382"/>
      <c r="I311" s="283">
        <v>12.9</v>
      </c>
      <c r="J311" s="382"/>
      <c r="K311" s="504">
        <v>1.29</v>
      </c>
    </row>
    <row r="312" spans="1:11" ht="20.399999999999999" x14ac:dyDescent="0.3">
      <c r="A312" s="282">
        <v>92893</v>
      </c>
      <c r="B312" s="283" t="s">
        <v>535</v>
      </c>
      <c r="C312" s="283" t="s">
        <v>536</v>
      </c>
      <c r="D312" s="333" t="s">
        <v>822</v>
      </c>
      <c r="E312" s="283" t="s">
        <v>605</v>
      </c>
      <c r="F312" s="283">
        <v>1</v>
      </c>
      <c r="G312" s="382"/>
      <c r="H312" s="382"/>
      <c r="I312" s="283">
        <v>83.6</v>
      </c>
      <c r="J312" s="382"/>
      <c r="K312" s="504">
        <v>83.6</v>
      </c>
    </row>
    <row r="313" spans="1:11" x14ac:dyDescent="0.3">
      <c r="A313" s="282">
        <v>108</v>
      </c>
      <c r="B313" s="283" t="s">
        <v>541</v>
      </c>
      <c r="C313" s="283" t="s">
        <v>542</v>
      </c>
      <c r="D313" s="333" t="s">
        <v>632</v>
      </c>
      <c r="E313" s="283" t="s">
        <v>605</v>
      </c>
      <c r="F313" s="283">
        <v>1</v>
      </c>
      <c r="G313" s="382"/>
      <c r="H313" s="382"/>
      <c r="I313" s="283">
        <v>1.69</v>
      </c>
      <c r="J313" s="382"/>
      <c r="K313" s="504">
        <v>1.69</v>
      </c>
    </row>
    <row r="314" spans="1:11" x14ac:dyDescent="0.3">
      <c r="A314" s="453"/>
      <c r="B314" s="381"/>
      <c r="C314" s="382"/>
      <c r="D314" s="335"/>
      <c r="E314" s="382"/>
      <c r="F314" s="382"/>
      <c r="G314" s="382"/>
      <c r="H314" s="382"/>
      <c r="I314" s="382"/>
      <c r="J314" s="382"/>
      <c r="K314" s="538"/>
    </row>
    <row r="315" spans="1:11" ht="51" x14ac:dyDescent="0.3">
      <c r="A315" s="454" t="s">
        <v>313</v>
      </c>
      <c r="B315" s="432" t="s">
        <v>51</v>
      </c>
      <c r="C315" s="432" t="s">
        <v>52</v>
      </c>
      <c r="D315" s="415" t="s">
        <v>782</v>
      </c>
      <c r="E315" s="432" t="s">
        <v>37</v>
      </c>
      <c r="F315" s="454"/>
      <c r="G315" s="454"/>
      <c r="H315" s="454"/>
      <c r="I315" s="454"/>
      <c r="J315" s="454"/>
      <c r="K315" s="539">
        <v>4067.2</v>
      </c>
    </row>
    <row r="316" spans="1:11" x14ac:dyDescent="0.3">
      <c r="A316" s="455" t="s">
        <v>524</v>
      </c>
      <c r="B316" s="284" t="s">
        <v>525</v>
      </c>
      <c r="C316" s="284" t="s">
        <v>526</v>
      </c>
      <c r="D316" s="336" t="s">
        <v>527</v>
      </c>
      <c r="E316" s="284" t="s">
        <v>528</v>
      </c>
      <c r="F316" s="284" t="s">
        <v>529</v>
      </c>
      <c r="G316" s="284" t="s">
        <v>530</v>
      </c>
      <c r="H316" s="284" t="s">
        <v>531</v>
      </c>
      <c r="I316" s="284" t="s">
        <v>532</v>
      </c>
      <c r="J316" s="284" t="s">
        <v>533</v>
      </c>
      <c r="K316" s="540" t="s">
        <v>534</v>
      </c>
    </row>
    <row r="317" spans="1:11" x14ac:dyDescent="0.3">
      <c r="A317" s="285">
        <v>88247</v>
      </c>
      <c r="B317" s="286" t="s">
        <v>535</v>
      </c>
      <c r="C317" s="286" t="s">
        <v>536</v>
      </c>
      <c r="D317" s="337" t="s">
        <v>597</v>
      </c>
      <c r="E317" s="286" t="s">
        <v>540</v>
      </c>
      <c r="F317" s="286">
        <v>4</v>
      </c>
      <c r="G317" s="384"/>
      <c r="H317" s="384"/>
      <c r="I317" s="286">
        <v>23.03</v>
      </c>
      <c r="J317" s="384"/>
      <c r="K317" s="504">
        <v>92.12</v>
      </c>
    </row>
    <row r="318" spans="1:11" x14ac:dyDescent="0.3">
      <c r="A318" s="285">
        <v>88264</v>
      </c>
      <c r="B318" s="286" t="s">
        <v>535</v>
      </c>
      <c r="C318" s="286" t="s">
        <v>536</v>
      </c>
      <c r="D318" s="337" t="s">
        <v>598</v>
      </c>
      <c r="E318" s="286" t="s">
        <v>540</v>
      </c>
      <c r="F318" s="286">
        <v>4</v>
      </c>
      <c r="G318" s="384"/>
      <c r="H318" s="384"/>
      <c r="I318" s="286">
        <v>28.54</v>
      </c>
      <c r="J318" s="384"/>
      <c r="K318" s="504">
        <v>114.16</v>
      </c>
    </row>
    <row r="319" spans="1:11" x14ac:dyDescent="0.3">
      <c r="A319" s="285" t="s">
        <v>638</v>
      </c>
      <c r="B319" s="286" t="s">
        <v>56</v>
      </c>
      <c r="C319" s="286" t="s">
        <v>555</v>
      </c>
      <c r="D319" s="337" t="s">
        <v>639</v>
      </c>
      <c r="E319" s="286" t="s">
        <v>37</v>
      </c>
      <c r="F319" s="286">
        <v>1</v>
      </c>
      <c r="G319" s="384"/>
      <c r="H319" s="384"/>
      <c r="I319" s="403">
        <v>1430.7299999999998</v>
      </c>
      <c r="J319" s="384"/>
      <c r="K319" s="504">
        <v>1430.73</v>
      </c>
    </row>
    <row r="320" spans="1:11" x14ac:dyDescent="0.3">
      <c r="A320" s="285" t="s">
        <v>601</v>
      </c>
      <c r="B320" s="286" t="s">
        <v>56</v>
      </c>
      <c r="C320" s="286" t="s">
        <v>555</v>
      </c>
      <c r="D320" s="337" t="s">
        <v>602</v>
      </c>
      <c r="E320" s="286" t="s">
        <v>37</v>
      </c>
      <c r="F320" s="286">
        <v>1</v>
      </c>
      <c r="G320" s="384"/>
      <c r="H320" s="384"/>
      <c r="I320" s="286">
        <v>392.99</v>
      </c>
      <c r="J320" s="384"/>
      <c r="K320" s="504">
        <v>392.99</v>
      </c>
    </row>
    <row r="321" spans="1:11" x14ac:dyDescent="0.3">
      <c r="A321" s="285" t="s">
        <v>603</v>
      </c>
      <c r="B321" s="286" t="s">
        <v>56</v>
      </c>
      <c r="C321" s="286" t="s">
        <v>555</v>
      </c>
      <c r="D321" s="337" t="s">
        <v>604</v>
      </c>
      <c r="E321" s="286" t="s">
        <v>37</v>
      </c>
      <c r="F321" s="286">
        <v>1</v>
      </c>
      <c r="G321" s="384"/>
      <c r="H321" s="384"/>
      <c r="I321" s="286">
        <v>268.13</v>
      </c>
      <c r="J321" s="384"/>
      <c r="K321" s="504">
        <v>268.13</v>
      </c>
    </row>
    <row r="322" spans="1:11" ht="20.399999999999999" x14ac:dyDescent="0.3">
      <c r="A322" s="285">
        <v>11950</v>
      </c>
      <c r="B322" s="286" t="s">
        <v>541</v>
      </c>
      <c r="C322" s="286" t="s">
        <v>542</v>
      </c>
      <c r="D322" s="337" t="s">
        <v>821</v>
      </c>
      <c r="E322" s="286" t="s">
        <v>605</v>
      </c>
      <c r="F322" s="286">
        <v>4</v>
      </c>
      <c r="G322" s="384"/>
      <c r="H322" s="384"/>
      <c r="I322" s="286">
        <v>0.24</v>
      </c>
      <c r="J322" s="384"/>
      <c r="K322" s="504">
        <v>0.96</v>
      </c>
    </row>
    <row r="323" spans="1:11" x14ac:dyDescent="0.3">
      <c r="A323" s="285" t="s">
        <v>606</v>
      </c>
      <c r="B323" s="286" t="s">
        <v>607</v>
      </c>
      <c r="C323" s="286" t="s">
        <v>608</v>
      </c>
      <c r="D323" s="337" t="s">
        <v>609</v>
      </c>
      <c r="E323" s="286" t="s">
        <v>605</v>
      </c>
      <c r="F323" s="286">
        <v>1</v>
      </c>
      <c r="G323" s="384"/>
      <c r="H323" s="384"/>
      <c r="I323" s="286">
        <v>33.6</v>
      </c>
      <c r="J323" s="384"/>
      <c r="K323" s="504">
        <v>33.6</v>
      </c>
    </row>
    <row r="324" spans="1:11" x14ac:dyDescent="0.3">
      <c r="A324" s="285" t="s">
        <v>610</v>
      </c>
      <c r="B324" s="286" t="s">
        <v>607</v>
      </c>
      <c r="C324" s="286" t="s">
        <v>608</v>
      </c>
      <c r="D324" s="337" t="s">
        <v>611</v>
      </c>
      <c r="E324" s="286" t="s">
        <v>605</v>
      </c>
      <c r="F324" s="286">
        <v>1</v>
      </c>
      <c r="G324" s="384"/>
      <c r="H324" s="384"/>
      <c r="I324" s="286">
        <v>54.16</v>
      </c>
      <c r="J324" s="384"/>
      <c r="K324" s="504">
        <v>54.16</v>
      </c>
    </row>
    <row r="325" spans="1:11" x14ac:dyDescent="0.3">
      <c r="A325" s="285">
        <v>34709</v>
      </c>
      <c r="B325" s="286" t="s">
        <v>541</v>
      </c>
      <c r="C325" s="286" t="s">
        <v>542</v>
      </c>
      <c r="D325" s="337" t="s">
        <v>612</v>
      </c>
      <c r="E325" s="286" t="s">
        <v>605</v>
      </c>
      <c r="F325" s="286">
        <v>1</v>
      </c>
      <c r="G325" s="384"/>
      <c r="H325" s="384"/>
      <c r="I325" s="286">
        <v>98.96</v>
      </c>
      <c r="J325" s="384"/>
      <c r="K325" s="504">
        <v>98.96</v>
      </c>
    </row>
    <row r="326" spans="1:11" x14ac:dyDescent="0.3">
      <c r="A326" s="285" t="s">
        <v>613</v>
      </c>
      <c r="B326" s="286" t="s">
        <v>607</v>
      </c>
      <c r="C326" s="286" t="s">
        <v>608</v>
      </c>
      <c r="D326" s="337" t="s">
        <v>614</v>
      </c>
      <c r="E326" s="286" t="s">
        <v>605</v>
      </c>
      <c r="F326" s="286">
        <v>1</v>
      </c>
      <c r="G326" s="384"/>
      <c r="H326" s="384"/>
      <c r="I326" s="286">
        <v>410.95</v>
      </c>
      <c r="J326" s="384"/>
      <c r="K326" s="504">
        <v>410.95</v>
      </c>
    </row>
    <row r="327" spans="1:11" x14ac:dyDescent="0.3">
      <c r="A327" s="285" t="s">
        <v>615</v>
      </c>
      <c r="B327" s="286" t="s">
        <v>607</v>
      </c>
      <c r="C327" s="286" t="s">
        <v>608</v>
      </c>
      <c r="D327" s="337" t="s">
        <v>616</v>
      </c>
      <c r="E327" s="286" t="s">
        <v>605</v>
      </c>
      <c r="F327" s="286">
        <v>1</v>
      </c>
      <c r="G327" s="384"/>
      <c r="H327" s="384"/>
      <c r="I327" s="286">
        <v>11.51</v>
      </c>
      <c r="J327" s="384"/>
      <c r="K327" s="504">
        <v>11.51</v>
      </c>
    </row>
    <row r="328" spans="1:11" x14ac:dyDescent="0.3">
      <c r="A328" s="285" t="s">
        <v>617</v>
      </c>
      <c r="B328" s="286" t="s">
        <v>607</v>
      </c>
      <c r="C328" s="286" t="s">
        <v>608</v>
      </c>
      <c r="D328" s="337" t="s">
        <v>618</v>
      </c>
      <c r="E328" s="286" t="s">
        <v>67</v>
      </c>
      <c r="F328" s="286">
        <v>0.2</v>
      </c>
      <c r="G328" s="384"/>
      <c r="H328" s="384"/>
      <c r="I328" s="286">
        <v>11.56</v>
      </c>
      <c r="J328" s="384"/>
      <c r="K328" s="504">
        <v>2.31</v>
      </c>
    </row>
    <row r="329" spans="1:11" x14ac:dyDescent="0.3">
      <c r="A329" s="285" t="s">
        <v>619</v>
      </c>
      <c r="B329" s="286" t="s">
        <v>607</v>
      </c>
      <c r="C329" s="286" t="s">
        <v>608</v>
      </c>
      <c r="D329" s="337" t="s">
        <v>620</v>
      </c>
      <c r="E329" s="286" t="s">
        <v>605</v>
      </c>
      <c r="F329" s="286">
        <v>1</v>
      </c>
      <c r="G329" s="384"/>
      <c r="H329" s="384"/>
      <c r="I329" s="286">
        <v>171.28</v>
      </c>
      <c r="J329" s="384"/>
      <c r="K329" s="504">
        <v>171.28</v>
      </c>
    </row>
    <row r="330" spans="1:11" x14ac:dyDescent="0.3">
      <c r="A330" s="285">
        <v>101901</v>
      </c>
      <c r="B330" s="286" t="s">
        <v>535</v>
      </c>
      <c r="C330" s="286" t="s">
        <v>536</v>
      </c>
      <c r="D330" s="337" t="s">
        <v>621</v>
      </c>
      <c r="E330" s="286" t="s">
        <v>605</v>
      </c>
      <c r="F330" s="286">
        <v>1</v>
      </c>
      <c r="G330" s="384"/>
      <c r="H330" s="384"/>
      <c r="I330" s="286">
        <v>198.04</v>
      </c>
      <c r="J330" s="384"/>
      <c r="K330" s="504">
        <v>198.04</v>
      </c>
    </row>
    <row r="331" spans="1:11" x14ac:dyDescent="0.3">
      <c r="A331" s="285" t="s">
        <v>622</v>
      </c>
      <c r="B331" s="286" t="s">
        <v>607</v>
      </c>
      <c r="C331" s="286" t="s">
        <v>608</v>
      </c>
      <c r="D331" s="337" t="s">
        <v>623</v>
      </c>
      <c r="E331" s="286" t="s">
        <v>605</v>
      </c>
      <c r="F331" s="286">
        <v>1</v>
      </c>
      <c r="G331" s="384"/>
      <c r="H331" s="384"/>
      <c r="I331" s="286">
        <v>90.73</v>
      </c>
      <c r="J331" s="384"/>
      <c r="K331" s="504">
        <v>90.73</v>
      </c>
    </row>
    <row r="332" spans="1:11" x14ac:dyDescent="0.3">
      <c r="A332" s="285">
        <v>88267</v>
      </c>
      <c r="B332" s="286" t="s">
        <v>535</v>
      </c>
      <c r="C332" s="286" t="s">
        <v>536</v>
      </c>
      <c r="D332" s="337" t="s">
        <v>624</v>
      </c>
      <c r="E332" s="286" t="s">
        <v>540</v>
      </c>
      <c r="F332" s="286">
        <v>4</v>
      </c>
      <c r="G332" s="384"/>
      <c r="H332" s="384"/>
      <c r="I332" s="286">
        <v>27.38</v>
      </c>
      <c r="J332" s="384"/>
      <c r="K332" s="504">
        <v>109.52</v>
      </c>
    </row>
    <row r="333" spans="1:11" x14ac:dyDescent="0.3">
      <c r="A333" s="285">
        <v>88248</v>
      </c>
      <c r="B333" s="286" t="s">
        <v>535</v>
      </c>
      <c r="C333" s="286" t="s">
        <v>536</v>
      </c>
      <c r="D333" s="337" t="s">
        <v>625</v>
      </c>
      <c r="E333" s="286" t="s">
        <v>540</v>
      </c>
      <c r="F333" s="286">
        <v>4</v>
      </c>
      <c r="G333" s="384"/>
      <c r="H333" s="384"/>
      <c r="I333" s="286">
        <v>21.98</v>
      </c>
      <c r="J333" s="384"/>
      <c r="K333" s="504">
        <v>87.92</v>
      </c>
    </row>
    <row r="334" spans="1:11" x14ac:dyDescent="0.3">
      <c r="A334" s="285">
        <v>1788</v>
      </c>
      <c r="B334" s="286" t="s">
        <v>541</v>
      </c>
      <c r="C334" s="286" t="s">
        <v>542</v>
      </c>
      <c r="D334" s="337" t="s">
        <v>626</v>
      </c>
      <c r="E334" s="286" t="s">
        <v>605</v>
      </c>
      <c r="F334" s="286">
        <v>1</v>
      </c>
      <c r="G334" s="384"/>
      <c r="H334" s="384"/>
      <c r="I334" s="286">
        <v>65.040000000000006</v>
      </c>
      <c r="J334" s="384"/>
      <c r="K334" s="504">
        <v>65.040000000000006</v>
      </c>
    </row>
    <row r="335" spans="1:11" x14ac:dyDescent="0.3">
      <c r="A335" s="285">
        <v>4180</v>
      </c>
      <c r="B335" s="286" t="s">
        <v>541</v>
      </c>
      <c r="C335" s="286" t="s">
        <v>542</v>
      </c>
      <c r="D335" s="337" t="s">
        <v>627</v>
      </c>
      <c r="E335" s="286" t="s">
        <v>605</v>
      </c>
      <c r="F335" s="286">
        <v>3</v>
      </c>
      <c r="G335" s="384"/>
      <c r="H335" s="384"/>
      <c r="I335" s="286">
        <v>17.399999999999999</v>
      </c>
      <c r="J335" s="384"/>
      <c r="K335" s="504">
        <v>52.2</v>
      </c>
    </row>
    <row r="336" spans="1:11" x14ac:dyDescent="0.3">
      <c r="A336" s="285" t="s">
        <v>628</v>
      </c>
      <c r="B336" s="286" t="s">
        <v>607</v>
      </c>
      <c r="C336" s="286" t="s">
        <v>608</v>
      </c>
      <c r="D336" s="337" t="s">
        <v>629</v>
      </c>
      <c r="E336" s="286" t="s">
        <v>605</v>
      </c>
      <c r="F336" s="286">
        <v>1</v>
      </c>
      <c r="G336" s="384"/>
      <c r="H336" s="384"/>
      <c r="I336" s="286">
        <v>113.65</v>
      </c>
      <c r="J336" s="384"/>
      <c r="K336" s="504">
        <v>113.65</v>
      </c>
    </row>
    <row r="337" spans="1:11" x14ac:dyDescent="0.3">
      <c r="A337" s="285">
        <v>99621</v>
      </c>
      <c r="B337" s="286" t="s">
        <v>535</v>
      </c>
      <c r="C337" s="286" t="s">
        <v>536</v>
      </c>
      <c r="D337" s="337" t="s">
        <v>630</v>
      </c>
      <c r="E337" s="286" t="s">
        <v>605</v>
      </c>
      <c r="F337" s="286">
        <v>1</v>
      </c>
      <c r="G337" s="384"/>
      <c r="H337" s="384"/>
      <c r="I337" s="286">
        <v>181.66</v>
      </c>
      <c r="J337" s="384"/>
      <c r="K337" s="504">
        <v>181.66</v>
      </c>
    </row>
    <row r="338" spans="1:11" x14ac:dyDescent="0.3">
      <c r="A338" s="285">
        <v>3148</v>
      </c>
      <c r="B338" s="286" t="s">
        <v>541</v>
      </c>
      <c r="C338" s="286" t="s">
        <v>542</v>
      </c>
      <c r="D338" s="337" t="s">
        <v>631</v>
      </c>
      <c r="E338" s="286" t="s">
        <v>605</v>
      </c>
      <c r="F338" s="286">
        <v>0.1</v>
      </c>
      <c r="G338" s="384"/>
      <c r="H338" s="384"/>
      <c r="I338" s="286">
        <v>12.9</v>
      </c>
      <c r="J338" s="384"/>
      <c r="K338" s="504">
        <v>1.29</v>
      </c>
    </row>
    <row r="339" spans="1:11" ht="20.399999999999999" x14ac:dyDescent="0.3">
      <c r="A339" s="285">
        <v>92893</v>
      </c>
      <c r="B339" s="286" t="s">
        <v>535</v>
      </c>
      <c r="C339" s="286" t="s">
        <v>536</v>
      </c>
      <c r="D339" s="337" t="s">
        <v>822</v>
      </c>
      <c r="E339" s="286" t="s">
        <v>605</v>
      </c>
      <c r="F339" s="286">
        <v>1</v>
      </c>
      <c r="G339" s="384"/>
      <c r="H339" s="384"/>
      <c r="I339" s="286">
        <v>83.6</v>
      </c>
      <c r="J339" s="384"/>
      <c r="K339" s="504">
        <v>83.6</v>
      </c>
    </row>
    <row r="340" spans="1:11" x14ac:dyDescent="0.3">
      <c r="A340" s="285">
        <v>108</v>
      </c>
      <c r="B340" s="286" t="s">
        <v>541</v>
      </c>
      <c r="C340" s="286" t="s">
        <v>542</v>
      </c>
      <c r="D340" s="337" t="s">
        <v>632</v>
      </c>
      <c r="E340" s="286" t="s">
        <v>605</v>
      </c>
      <c r="F340" s="286">
        <v>1</v>
      </c>
      <c r="G340" s="384"/>
      <c r="H340" s="384"/>
      <c r="I340" s="286">
        <v>1.69</v>
      </c>
      <c r="J340" s="384"/>
      <c r="K340" s="504">
        <v>1.69</v>
      </c>
    </row>
    <row r="341" spans="1:11" x14ac:dyDescent="0.3">
      <c r="A341" s="456"/>
      <c r="B341" s="383"/>
      <c r="C341" s="383"/>
      <c r="D341" s="338"/>
      <c r="E341" s="383"/>
      <c r="F341" s="383"/>
      <c r="G341" s="383"/>
      <c r="H341" s="383"/>
      <c r="I341" s="383"/>
      <c r="J341" s="383"/>
      <c r="K341" s="541"/>
    </row>
    <row r="342" spans="1:11" ht="30.6" x14ac:dyDescent="0.3">
      <c r="A342" s="457" t="s">
        <v>170</v>
      </c>
      <c r="B342" s="432" t="s">
        <v>51</v>
      </c>
      <c r="C342" s="432" t="s">
        <v>52</v>
      </c>
      <c r="D342" s="415" t="s">
        <v>763</v>
      </c>
      <c r="E342" s="432" t="s">
        <v>67</v>
      </c>
      <c r="F342" s="457"/>
      <c r="G342" s="457"/>
      <c r="H342" s="457"/>
      <c r="I342" s="457"/>
      <c r="J342" s="457"/>
      <c r="K342" s="542">
        <v>21.17</v>
      </c>
    </row>
    <row r="343" spans="1:11" x14ac:dyDescent="0.3">
      <c r="A343" s="455" t="s">
        <v>524</v>
      </c>
      <c r="B343" s="284" t="s">
        <v>525</v>
      </c>
      <c r="C343" s="284" t="s">
        <v>526</v>
      </c>
      <c r="D343" s="336" t="s">
        <v>527</v>
      </c>
      <c r="E343" s="284" t="s">
        <v>528</v>
      </c>
      <c r="F343" s="284" t="s">
        <v>529</v>
      </c>
      <c r="G343" s="284" t="s">
        <v>530</v>
      </c>
      <c r="H343" s="284" t="s">
        <v>531</v>
      </c>
      <c r="I343" s="284" t="s">
        <v>532</v>
      </c>
      <c r="J343" s="284" t="s">
        <v>533</v>
      </c>
      <c r="K343" s="540" t="s">
        <v>534</v>
      </c>
    </row>
    <row r="344" spans="1:11" x14ac:dyDescent="0.3">
      <c r="A344" s="285">
        <v>88267</v>
      </c>
      <c r="B344" s="286" t="s">
        <v>535</v>
      </c>
      <c r="C344" s="286" t="s">
        <v>536</v>
      </c>
      <c r="D344" s="337" t="s">
        <v>624</v>
      </c>
      <c r="E344" s="286" t="s">
        <v>540</v>
      </c>
      <c r="F344" s="286">
        <v>0.05</v>
      </c>
      <c r="G344" s="384"/>
      <c r="H344" s="384"/>
      <c r="I344" s="286">
        <v>27.38</v>
      </c>
      <c r="J344" s="384"/>
      <c r="K344" s="504">
        <v>1.36</v>
      </c>
    </row>
    <row r="345" spans="1:11" x14ac:dyDescent="0.3">
      <c r="A345" s="285">
        <v>88248</v>
      </c>
      <c r="B345" s="286" t="s">
        <v>535</v>
      </c>
      <c r="C345" s="286" t="s">
        <v>536</v>
      </c>
      <c r="D345" s="337" t="s">
        <v>625</v>
      </c>
      <c r="E345" s="286" t="s">
        <v>540</v>
      </c>
      <c r="F345" s="286">
        <v>0.05</v>
      </c>
      <c r="G345" s="384"/>
      <c r="H345" s="384"/>
      <c r="I345" s="286">
        <v>21.98</v>
      </c>
      <c r="J345" s="384"/>
      <c r="K345" s="504">
        <v>1.0900000000000001</v>
      </c>
    </row>
    <row r="346" spans="1:11" x14ac:dyDescent="0.3">
      <c r="A346" s="285" t="s">
        <v>640</v>
      </c>
      <c r="B346" s="286" t="s">
        <v>56</v>
      </c>
      <c r="C346" s="286" t="s">
        <v>555</v>
      </c>
      <c r="D346" s="337" t="s">
        <v>641</v>
      </c>
      <c r="E346" s="286" t="s">
        <v>67</v>
      </c>
      <c r="F346" s="286">
        <v>1</v>
      </c>
      <c r="G346" s="384"/>
      <c r="H346" s="384"/>
      <c r="I346" s="286">
        <v>15.77</v>
      </c>
      <c r="J346" s="384"/>
      <c r="K346" s="504">
        <v>15.77</v>
      </c>
    </row>
    <row r="347" spans="1:11" x14ac:dyDescent="0.3">
      <c r="A347" s="285" t="s">
        <v>642</v>
      </c>
      <c r="B347" s="286" t="s">
        <v>56</v>
      </c>
      <c r="C347" s="286" t="s">
        <v>555</v>
      </c>
      <c r="D347" s="337" t="s">
        <v>643</v>
      </c>
      <c r="E347" s="286" t="s">
        <v>37</v>
      </c>
      <c r="F347" s="286">
        <v>0.16669999999999999</v>
      </c>
      <c r="G347" s="384"/>
      <c r="H347" s="384"/>
      <c r="I347" s="286">
        <v>15.9</v>
      </c>
      <c r="J347" s="384"/>
      <c r="K347" s="504">
        <v>2.65</v>
      </c>
    </row>
    <row r="348" spans="1:11" x14ac:dyDescent="0.3">
      <c r="A348" s="285">
        <v>3148</v>
      </c>
      <c r="B348" s="286" t="s">
        <v>541</v>
      </c>
      <c r="C348" s="286" t="s">
        <v>542</v>
      </c>
      <c r="D348" s="337" t="s">
        <v>631</v>
      </c>
      <c r="E348" s="286" t="s">
        <v>605</v>
      </c>
      <c r="F348" s="286">
        <v>0.02</v>
      </c>
      <c r="G348" s="384"/>
      <c r="H348" s="384"/>
      <c r="I348" s="286">
        <v>12.9</v>
      </c>
      <c r="J348" s="384"/>
      <c r="K348" s="504">
        <v>0.25</v>
      </c>
    </row>
    <row r="349" spans="1:11" x14ac:dyDescent="0.3">
      <c r="A349" s="285">
        <v>414</v>
      </c>
      <c r="B349" s="286" t="s">
        <v>541</v>
      </c>
      <c r="C349" s="286" t="s">
        <v>542</v>
      </c>
      <c r="D349" s="337" t="s">
        <v>644</v>
      </c>
      <c r="E349" s="286" t="s">
        <v>605</v>
      </c>
      <c r="F349" s="286">
        <v>0.25</v>
      </c>
      <c r="G349" s="384"/>
      <c r="H349" s="384"/>
      <c r="I349" s="286">
        <v>0.06</v>
      </c>
      <c r="J349" s="384"/>
      <c r="K349" s="504">
        <v>0.01</v>
      </c>
    </row>
    <row r="350" spans="1:11" x14ac:dyDescent="0.3">
      <c r="A350" s="285">
        <v>21127</v>
      </c>
      <c r="B350" s="286" t="s">
        <v>541</v>
      </c>
      <c r="C350" s="286" t="s">
        <v>542</v>
      </c>
      <c r="D350" s="337" t="s">
        <v>645</v>
      </c>
      <c r="E350" s="286" t="s">
        <v>605</v>
      </c>
      <c r="F350" s="286">
        <v>0.01</v>
      </c>
      <c r="G350" s="384"/>
      <c r="H350" s="384"/>
      <c r="I350" s="286">
        <v>3.46</v>
      </c>
      <c r="J350" s="384"/>
      <c r="K350" s="504">
        <v>0.03</v>
      </c>
    </row>
    <row r="351" spans="1:11" x14ac:dyDescent="0.3">
      <c r="A351" s="285">
        <v>404</v>
      </c>
      <c r="B351" s="286" t="s">
        <v>541</v>
      </c>
      <c r="C351" s="286" t="s">
        <v>542</v>
      </c>
      <c r="D351" s="337" t="s">
        <v>646</v>
      </c>
      <c r="E351" s="286" t="s">
        <v>67</v>
      </c>
      <c r="F351" s="286">
        <v>0.01</v>
      </c>
      <c r="G351" s="384"/>
      <c r="H351" s="384"/>
      <c r="I351" s="286">
        <v>1.24</v>
      </c>
      <c r="J351" s="384"/>
      <c r="K351" s="504">
        <v>0.01</v>
      </c>
    </row>
    <row r="352" spans="1:11" x14ac:dyDescent="0.3">
      <c r="A352" s="456"/>
      <c r="B352" s="383"/>
      <c r="C352" s="383"/>
      <c r="D352" s="338"/>
      <c r="E352" s="383"/>
      <c r="F352" s="383"/>
      <c r="G352" s="383"/>
      <c r="H352" s="383"/>
      <c r="I352" s="383"/>
      <c r="J352" s="383"/>
      <c r="K352" s="541"/>
    </row>
    <row r="353" spans="1:11" ht="20.399999999999999" x14ac:dyDescent="0.3">
      <c r="A353" s="457" t="s">
        <v>172</v>
      </c>
      <c r="B353" s="432" t="s">
        <v>51</v>
      </c>
      <c r="C353" s="432" t="s">
        <v>52</v>
      </c>
      <c r="D353" s="415" t="s">
        <v>173</v>
      </c>
      <c r="E353" s="432" t="s">
        <v>67</v>
      </c>
      <c r="F353" s="457"/>
      <c r="G353" s="457"/>
      <c r="H353" s="457"/>
      <c r="I353" s="457"/>
      <c r="J353" s="457"/>
      <c r="K353" s="542">
        <v>9.24</v>
      </c>
    </row>
    <row r="354" spans="1:11" x14ac:dyDescent="0.3">
      <c r="A354" s="455" t="s">
        <v>524</v>
      </c>
      <c r="B354" s="284" t="s">
        <v>525</v>
      </c>
      <c r="C354" s="284" t="s">
        <v>526</v>
      </c>
      <c r="D354" s="336" t="s">
        <v>527</v>
      </c>
      <c r="E354" s="284" t="s">
        <v>528</v>
      </c>
      <c r="F354" s="284" t="s">
        <v>529</v>
      </c>
      <c r="G354" s="284" t="s">
        <v>530</v>
      </c>
      <c r="H354" s="284" t="s">
        <v>531</v>
      </c>
      <c r="I354" s="284" t="s">
        <v>532</v>
      </c>
      <c r="J354" s="284" t="s">
        <v>533</v>
      </c>
      <c r="K354" s="540" t="s">
        <v>534</v>
      </c>
    </row>
    <row r="355" spans="1:11" x14ac:dyDescent="0.3">
      <c r="A355" s="285">
        <v>88264</v>
      </c>
      <c r="B355" s="286" t="s">
        <v>535</v>
      </c>
      <c r="C355" s="286" t="s">
        <v>536</v>
      </c>
      <c r="D355" s="337" t="s">
        <v>598</v>
      </c>
      <c r="E355" s="286" t="s">
        <v>540</v>
      </c>
      <c r="F355" s="286">
        <v>2.4E-2</v>
      </c>
      <c r="G355" s="384"/>
      <c r="H355" s="384"/>
      <c r="I355" s="286">
        <v>28.54</v>
      </c>
      <c r="J355" s="384"/>
      <c r="K355" s="504">
        <v>0.68</v>
      </c>
    </row>
    <row r="356" spans="1:11" x14ac:dyDescent="0.3">
      <c r="A356" s="285">
        <v>88247</v>
      </c>
      <c r="B356" s="286" t="s">
        <v>535</v>
      </c>
      <c r="C356" s="286" t="s">
        <v>536</v>
      </c>
      <c r="D356" s="337" t="s">
        <v>597</v>
      </c>
      <c r="E356" s="286" t="s">
        <v>540</v>
      </c>
      <c r="F356" s="286">
        <v>2.4E-2</v>
      </c>
      <c r="G356" s="384"/>
      <c r="H356" s="384"/>
      <c r="I356" s="286">
        <v>23.03</v>
      </c>
      <c r="J356" s="384"/>
      <c r="K356" s="504">
        <v>0.55000000000000004</v>
      </c>
    </row>
    <row r="357" spans="1:11" ht="20.399999999999999" x14ac:dyDescent="0.3">
      <c r="A357" s="285">
        <v>39258</v>
      </c>
      <c r="B357" s="286" t="s">
        <v>541</v>
      </c>
      <c r="C357" s="286" t="s">
        <v>542</v>
      </c>
      <c r="D357" s="337" t="s">
        <v>823</v>
      </c>
      <c r="E357" s="286" t="s">
        <v>67</v>
      </c>
      <c r="F357" s="286">
        <v>1.1432664756446991</v>
      </c>
      <c r="G357" s="384"/>
      <c r="H357" s="384"/>
      <c r="I357" s="286">
        <v>6.98</v>
      </c>
      <c r="J357" s="384"/>
      <c r="K357" s="504">
        <v>7.98</v>
      </c>
    </row>
    <row r="358" spans="1:11" x14ac:dyDescent="0.3">
      <c r="A358" s="285">
        <v>21127</v>
      </c>
      <c r="B358" s="286" t="s">
        <v>541</v>
      </c>
      <c r="C358" s="286" t="s">
        <v>542</v>
      </c>
      <c r="D358" s="337" t="s">
        <v>645</v>
      </c>
      <c r="E358" s="286" t="s">
        <v>605</v>
      </c>
      <c r="F358" s="286">
        <v>8.9999999999999993E-3</v>
      </c>
      <c r="G358" s="384"/>
      <c r="H358" s="384"/>
      <c r="I358" s="286">
        <v>3.46</v>
      </c>
      <c r="J358" s="384"/>
      <c r="K358" s="504">
        <v>0.03</v>
      </c>
    </row>
    <row r="359" spans="1:11" x14ac:dyDescent="0.3">
      <c r="A359" s="456"/>
      <c r="B359" s="383"/>
      <c r="C359" s="383"/>
      <c r="D359" s="338"/>
      <c r="E359" s="383"/>
      <c r="F359" s="383"/>
      <c r="G359" s="383"/>
      <c r="H359" s="383"/>
      <c r="I359" s="383"/>
      <c r="J359" s="383"/>
      <c r="K359" s="541"/>
    </row>
    <row r="360" spans="1:11" x14ac:dyDescent="0.3">
      <c r="A360" s="457" t="s">
        <v>178</v>
      </c>
      <c r="B360" s="432" t="s">
        <v>51</v>
      </c>
      <c r="C360" s="432" t="s">
        <v>52</v>
      </c>
      <c r="D360" s="415" t="s">
        <v>179</v>
      </c>
      <c r="E360" s="432" t="s">
        <v>67</v>
      </c>
      <c r="F360" s="457"/>
      <c r="G360" s="457"/>
      <c r="H360" s="457"/>
      <c r="I360" s="457"/>
      <c r="J360" s="457"/>
      <c r="K360" s="542">
        <v>2.42</v>
      </c>
    </row>
    <row r="361" spans="1:11" x14ac:dyDescent="0.3">
      <c r="A361" s="455" t="s">
        <v>524</v>
      </c>
      <c r="B361" s="284" t="s">
        <v>525</v>
      </c>
      <c r="C361" s="284" t="s">
        <v>526</v>
      </c>
      <c r="D361" s="336" t="s">
        <v>527</v>
      </c>
      <c r="E361" s="284" t="s">
        <v>528</v>
      </c>
      <c r="F361" s="284" t="s">
        <v>529</v>
      </c>
      <c r="G361" s="284" t="s">
        <v>530</v>
      </c>
      <c r="H361" s="284" t="s">
        <v>531</v>
      </c>
      <c r="I361" s="284" t="s">
        <v>532</v>
      </c>
      <c r="J361" s="284" t="s">
        <v>533</v>
      </c>
      <c r="K361" s="540" t="s">
        <v>534</v>
      </c>
    </row>
    <row r="362" spans="1:11" x14ac:dyDescent="0.3">
      <c r="A362" s="285">
        <v>88264</v>
      </c>
      <c r="B362" s="286" t="s">
        <v>535</v>
      </c>
      <c r="C362" s="286" t="s">
        <v>536</v>
      </c>
      <c r="D362" s="337" t="s">
        <v>598</v>
      </c>
      <c r="E362" s="286" t="s">
        <v>540</v>
      </c>
      <c r="F362" s="286">
        <v>1.4999999999999999E-2</v>
      </c>
      <c r="G362" s="384"/>
      <c r="H362" s="384"/>
      <c r="I362" s="286">
        <v>28.54</v>
      </c>
      <c r="J362" s="384"/>
      <c r="K362" s="504">
        <v>0.42</v>
      </c>
    </row>
    <row r="363" spans="1:11" x14ac:dyDescent="0.3">
      <c r="A363" s="285">
        <v>88247</v>
      </c>
      <c r="B363" s="286" t="s">
        <v>535</v>
      </c>
      <c r="C363" s="286" t="s">
        <v>536</v>
      </c>
      <c r="D363" s="337" t="s">
        <v>597</v>
      </c>
      <c r="E363" s="286" t="s">
        <v>540</v>
      </c>
      <c r="F363" s="286">
        <v>1.4999999999999999E-2</v>
      </c>
      <c r="G363" s="384"/>
      <c r="H363" s="384"/>
      <c r="I363" s="286">
        <v>23.03</v>
      </c>
      <c r="J363" s="384"/>
      <c r="K363" s="504">
        <v>0.34</v>
      </c>
    </row>
    <row r="364" spans="1:11" x14ac:dyDescent="0.3">
      <c r="A364" s="285" t="s">
        <v>647</v>
      </c>
      <c r="B364" s="286" t="s">
        <v>56</v>
      </c>
      <c r="C364" s="286" t="s">
        <v>555</v>
      </c>
      <c r="D364" s="337" t="s">
        <v>648</v>
      </c>
      <c r="E364" s="286" t="s">
        <v>67</v>
      </c>
      <c r="F364" s="286">
        <v>1</v>
      </c>
      <c r="G364" s="384"/>
      <c r="H364" s="384"/>
      <c r="I364" s="286">
        <v>1.66</v>
      </c>
      <c r="J364" s="384"/>
      <c r="K364" s="504">
        <v>1.66</v>
      </c>
    </row>
    <row r="365" spans="1:11" x14ac:dyDescent="0.3">
      <c r="A365" s="458"/>
      <c r="B365" s="384"/>
      <c r="C365" s="384"/>
      <c r="D365" s="339"/>
      <c r="E365" s="384"/>
      <c r="F365" s="384"/>
      <c r="G365" s="384"/>
      <c r="H365" s="384"/>
      <c r="I365" s="384"/>
      <c r="J365" s="384"/>
      <c r="K365" s="543"/>
    </row>
    <row r="366" spans="1:11" ht="20.399999999999999" x14ac:dyDescent="0.3">
      <c r="A366" s="459" t="s">
        <v>175</v>
      </c>
      <c r="B366" s="432" t="s">
        <v>51</v>
      </c>
      <c r="C366" s="432" t="s">
        <v>52</v>
      </c>
      <c r="D366" s="415" t="s">
        <v>176</v>
      </c>
      <c r="E366" s="432" t="s">
        <v>67</v>
      </c>
      <c r="F366" s="459"/>
      <c r="G366" s="459"/>
      <c r="H366" s="459"/>
      <c r="I366" s="459"/>
      <c r="J366" s="459"/>
      <c r="K366" s="544">
        <v>7.3199999999999994</v>
      </c>
    </row>
    <row r="367" spans="1:11" x14ac:dyDescent="0.3">
      <c r="A367" s="460" t="s">
        <v>524</v>
      </c>
      <c r="B367" s="287" t="s">
        <v>525</v>
      </c>
      <c r="C367" s="287" t="s">
        <v>526</v>
      </c>
      <c r="D367" s="340" t="s">
        <v>527</v>
      </c>
      <c r="E367" s="287" t="s">
        <v>528</v>
      </c>
      <c r="F367" s="287" t="s">
        <v>529</v>
      </c>
      <c r="G367" s="287" t="s">
        <v>530</v>
      </c>
      <c r="H367" s="287" t="s">
        <v>531</v>
      </c>
      <c r="I367" s="287" t="s">
        <v>532</v>
      </c>
      <c r="J367" s="287" t="s">
        <v>533</v>
      </c>
      <c r="K367" s="545" t="s">
        <v>534</v>
      </c>
    </row>
    <row r="368" spans="1:11" x14ac:dyDescent="0.3">
      <c r="A368" s="288">
        <v>88264</v>
      </c>
      <c r="B368" s="289" t="s">
        <v>535</v>
      </c>
      <c r="C368" s="289" t="s">
        <v>536</v>
      </c>
      <c r="D368" s="341" t="s">
        <v>598</v>
      </c>
      <c r="E368" s="289" t="s">
        <v>540</v>
      </c>
      <c r="F368" s="289">
        <v>2.4E-2</v>
      </c>
      <c r="G368" s="386"/>
      <c r="H368" s="386"/>
      <c r="I368" s="289">
        <v>28.54</v>
      </c>
      <c r="J368" s="386"/>
      <c r="K368" s="504">
        <v>0.68</v>
      </c>
    </row>
    <row r="369" spans="1:11" x14ac:dyDescent="0.3">
      <c r="A369" s="288">
        <v>88247</v>
      </c>
      <c r="B369" s="289" t="s">
        <v>535</v>
      </c>
      <c r="C369" s="289" t="s">
        <v>536</v>
      </c>
      <c r="D369" s="341" t="s">
        <v>597</v>
      </c>
      <c r="E369" s="289" t="s">
        <v>540</v>
      </c>
      <c r="F369" s="289">
        <v>2.4E-2</v>
      </c>
      <c r="G369" s="386"/>
      <c r="H369" s="386"/>
      <c r="I369" s="289">
        <v>23.03</v>
      </c>
      <c r="J369" s="386"/>
      <c r="K369" s="504">
        <v>0.55000000000000004</v>
      </c>
    </row>
    <row r="370" spans="1:11" ht="20.399999999999999" x14ac:dyDescent="0.3">
      <c r="A370" s="288">
        <v>993</v>
      </c>
      <c r="B370" s="289" t="s">
        <v>541</v>
      </c>
      <c r="C370" s="289" t="s">
        <v>542</v>
      </c>
      <c r="D370" s="341" t="s">
        <v>824</v>
      </c>
      <c r="E370" s="289" t="s">
        <v>67</v>
      </c>
      <c r="F370" s="289">
        <v>3.4237288135593222</v>
      </c>
      <c r="G370" s="386"/>
      <c r="H370" s="386"/>
      <c r="I370" s="289">
        <v>1.77</v>
      </c>
      <c r="J370" s="386"/>
      <c r="K370" s="504">
        <v>6.06</v>
      </c>
    </row>
    <row r="371" spans="1:11" x14ac:dyDescent="0.3">
      <c r="A371" s="288">
        <v>21127</v>
      </c>
      <c r="B371" s="289" t="s">
        <v>541</v>
      </c>
      <c r="C371" s="289" t="s">
        <v>542</v>
      </c>
      <c r="D371" s="341" t="s">
        <v>645</v>
      </c>
      <c r="E371" s="289" t="s">
        <v>605</v>
      </c>
      <c r="F371" s="289">
        <v>8.9999999999999993E-3</v>
      </c>
      <c r="G371" s="386"/>
      <c r="H371" s="386"/>
      <c r="I371" s="289">
        <v>3.46</v>
      </c>
      <c r="J371" s="386"/>
      <c r="K371" s="504">
        <v>0.03</v>
      </c>
    </row>
    <row r="372" spans="1:11" x14ac:dyDescent="0.3">
      <c r="A372" s="461"/>
      <c r="B372" s="385"/>
      <c r="C372" s="385"/>
      <c r="D372" s="342"/>
      <c r="E372" s="385"/>
      <c r="F372" s="385"/>
      <c r="G372" s="385"/>
      <c r="H372" s="385"/>
      <c r="I372" s="385"/>
      <c r="J372" s="385"/>
      <c r="K372" s="546"/>
    </row>
    <row r="373" spans="1:11" ht="30.6" x14ac:dyDescent="0.3">
      <c r="A373" s="462" t="s">
        <v>183</v>
      </c>
      <c r="B373" s="432" t="s">
        <v>51</v>
      </c>
      <c r="C373" s="432" t="s">
        <v>52</v>
      </c>
      <c r="D373" s="415" t="s">
        <v>764</v>
      </c>
      <c r="E373" s="432" t="s">
        <v>37</v>
      </c>
      <c r="F373" s="462"/>
      <c r="G373" s="462"/>
      <c r="H373" s="462"/>
      <c r="I373" s="462"/>
      <c r="J373" s="462"/>
      <c r="K373" s="547">
        <v>590.95000000000005</v>
      </c>
    </row>
    <row r="374" spans="1:11" x14ac:dyDescent="0.3">
      <c r="A374" s="460" t="s">
        <v>524</v>
      </c>
      <c r="B374" s="287" t="s">
        <v>525</v>
      </c>
      <c r="C374" s="287" t="s">
        <v>526</v>
      </c>
      <c r="D374" s="340" t="s">
        <v>527</v>
      </c>
      <c r="E374" s="287" t="s">
        <v>528</v>
      </c>
      <c r="F374" s="287" t="s">
        <v>529</v>
      </c>
      <c r="G374" s="287" t="s">
        <v>530</v>
      </c>
      <c r="H374" s="287" t="s">
        <v>531</v>
      </c>
      <c r="I374" s="287" t="s">
        <v>532</v>
      </c>
      <c r="J374" s="287" t="s">
        <v>533</v>
      </c>
      <c r="K374" s="545" t="s">
        <v>534</v>
      </c>
    </row>
    <row r="375" spans="1:11" x14ac:dyDescent="0.3">
      <c r="A375" s="288">
        <v>41613</v>
      </c>
      <c r="B375" s="289" t="s">
        <v>541</v>
      </c>
      <c r="C375" s="289" t="s">
        <v>542</v>
      </c>
      <c r="D375" s="341" t="s">
        <v>649</v>
      </c>
      <c r="E375" s="289" t="s">
        <v>605</v>
      </c>
      <c r="F375" s="289">
        <v>1</v>
      </c>
      <c r="G375" s="386"/>
      <c r="H375" s="386"/>
      <c r="I375" s="289">
        <v>122.43</v>
      </c>
      <c r="J375" s="386"/>
      <c r="K375" s="504">
        <v>122.43</v>
      </c>
    </row>
    <row r="376" spans="1:11" x14ac:dyDescent="0.3">
      <c r="A376" s="288">
        <v>41637</v>
      </c>
      <c r="B376" s="289" t="s">
        <v>541</v>
      </c>
      <c r="C376" s="289" t="s">
        <v>542</v>
      </c>
      <c r="D376" s="341" t="s">
        <v>650</v>
      </c>
      <c r="E376" s="289" t="s">
        <v>605</v>
      </c>
      <c r="F376" s="289">
        <v>1</v>
      </c>
      <c r="G376" s="386"/>
      <c r="H376" s="386"/>
      <c r="I376" s="289">
        <v>129.60000000000011</v>
      </c>
      <c r="J376" s="386"/>
      <c r="K376" s="504">
        <v>129.6</v>
      </c>
    </row>
    <row r="377" spans="1:11" ht="20.399999999999999" x14ac:dyDescent="0.3">
      <c r="A377" s="288">
        <v>93358</v>
      </c>
      <c r="B377" s="289" t="s">
        <v>535</v>
      </c>
      <c r="C377" s="289" t="s">
        <v>536</v>
      </c>
      <c r="D377" s="341" t="s">
        <v>651</v>
      </c>
      <c r="E377" s="289" t="s">
        <v>101</v>
      </c>
      <c r="F377" s="289">
        <v>0.13</v>
      </c>
      <c r="G377" s="386"/>
      <c r="H377" s="386"/>
      <c r="I377" s="289">
        <v>80.739999999999995</v>
      </c>
      <c r="J377" s="386"/>
      <c r="K377" s="504">
        <v>10.49</v>
      </c>
    </row>
    <row r="378" spans="1:11" ht="20.399999999999999" x14ac:dyDescent="0.3">
      <c r="A378" s="288">
        <v>94964</v>
      </c>
      <c r="B378" s="289" t="s">
        <v>535</v>
      </c>
      <c r="C378" s="289" t="s">
        <v>536</v>
      </c>
      <c r="D378" s="341" t="s">
        <v>825</v>
      </c>
      <c r="E378" s="289" t="s">
        <v>101</v>
      </c>
      <c r="F378" s="289">
        <v>0.1</v>
      </c>
      <c r="G378" s="386"/>
      <c r="H378" s="386"/>
      <c r="I378" s="289">
        <v>501.83</v>
      </c>
      <c r="J378" s="386"/>
      <c r="K378" s="504">
        <v>50.18</v>
      </c>
    </row>
    <row r="379" spans="1:11" ht="20.399999999999999" x14ac:dyDescent="0.3">
      <c r="A379" s="288">
        <v>94963</v>
      </c>
      <c r="B379" s="289" t="s">
        <v>535</v>
      </c>
      <c r="C379" s="289" t="s">
        <v>536</v>
      </c>
      <c r="D379" s="341" t="s">
        <v>826</v>
      </c>
      <c r="E379" s="289" t="s">
        <v>101</v>
      </c>
      <c r="F379" s="289">
        <v>0.1</v>
      </c>
      <c r="G379" s="386"/>
      <c r="H379" s="386"/>
      <c r="I379" s="289">
        <v>459.28</v>
      </c>
      <c r="J379" s="386"/>
      <c r="K379" s="504">
        <v>45.92</v>
      </c>
    </row>
    <row r="380" spans="1:11" ht="20.399999999999999" x14ac:dyDescent="0.3">
      <c r="A380" s="288">
        <v>103670</v>
      </c>
      <c r="B380" s="289" t="s">
        <v>535</v>
      </c>
      <c r="C380" s="289" t="s">
        <v>536</v>
      </c>
      <c r="D380" s="341" t="s">
        <v>827</v>
      </c>
      <c r="E380" s="289" t="s">
        <v>101</v>
      </c>
      <c r="F380" s="289">
        <v>0.2</v>
      </c>
      <c r="G380" s="386"/>
      <c r="H380" s="386"/>
      <c r="I380" s="289">
        <v>290.08999999999997</v>
      </c>
      <c r="J380" s="386"/>
      <c r="K380" s="504">
        <v>58.01</v>
      </c>
    </row>
    <row r="381" spans="1:11" ht="20.399999999999999" x14ac:dyDescent="0.3">
      <c r="A381" s="288">
        <v>98679</v>
      </c>
      <c r="B381" s="289" t="s">
        <v>535</v>
      </c>
      <c r="C381" s="289" t="s">
        <v>536</v>
      </c>
      <c r="D381" s="341" t="s">
        <v>828</v>
      </c>
      <c r="E381" s="289" t="s">
        <v>399</v>
      </c>
      <c r="F381" s="289">
        <v>1.33</v>
      </c>
      <c r="G381" s="386"/>
      <c r="H381" s="386"/>
      <c r="I381" s="289">
        <v>37.75</v>
      </c>
      <c r="J381" s="386"/>
      <c r="K381" s="504">
        <v>50.2</v>
      </c>
    </row>
    <row r="382" spans="1:11" ht="20.399999999999999" x14ac:dyDescent="0.3">
      <c r="A382" s="288">
        <v>88489</v>
      </c>
      <c r="B382" s="289" t="s">
        <v>535</v>
      </c>
      <c r="C382" s="289" t="s">
        <v>536</v>
      </c>
      <c r="D382" s="341" t="s">
        <v>652</v>
      </c>
      <c r="E382" s="289" t="s">
        <v>399</v>
      </c>
      <c r="F382" s="289">
        <v>2.19</v>
      </c>
      <c r="G382" s="386"/>
      <c r="H382" s="386"/>
      <c r="I382" s="289">
        <v>12.33</v>
      </c>
      <c r="J382" s="386"/>
      <c r="K382" s="504">
        <v>27</v>
      </c>
    </row>
    <row r="383" spans="1:11" x14ac:dyDescent="0.3">
      <c r="A383" s="288">
        <v>88309</v>
      </c>
      <c r="B383" s="289" t="s">
        <v>535</v>
      </c>
      <c r="C383" s="289" t="s">
        <v>536</v>
      </c>
      <c r="D383" s="341" t="s">
        <v>653</v>
      </c>
      <c r="E383" s="289" t="s">
        <v>540</v>
      </c>
      <c r="F383" s="289">
        <v>2</v>
      </c>
      <c r="G383" s="386"/>
      <c r="H383" s="386"/>
      <c r="I383" s="289">
        <v>28.15</v>
      </c>
      <c r="J383" s="386"/>
      <c r="K383" s="504">
        <v>56.3</v>
      </c>
    </row>
    <row r="384" spans="1:11" x14ac:dyDescent="0.3">
      <c r="A384" s="288">
        <v>88316</v>
      </c>
      <c r="B384" s="289" t="s">
        <v>535</v>
      </c>
      <c r="C384" s="289" t="s">
        <v>536</v>
      </c>
      <c r="D384" s="341" t="s">
        <v>539</v>
      </c>
      <c r="E384" s="289" t="s">
        <v>540</v>
      </c>
      <c r="F384" s="289">
        <v>2</v>
      </c>
      <c r="G384" s="386"/>
      <c r="H384" s="386"/>
      <c r="I384" s="289">
        <v>20.41</v>
      </c>
      <c r="J384" s="386"/>
      <c r="K384" s="504">
        <v>40.82</v>
      </c>
    </row>
    <row r="385" spans="1:11" x14ac:dyDescent="0.3">
      <c r="A385" s="461"/>
      <c r="B385" s="385"/>
      <c r="C385" s="385"/>
      <c r="D385" s="342"/>
      <c r="E385" s="385"/>
      <c r="F385" s="385"/>
      <c r="G385" s="385"/>
      <c r="H385" s="385"/>
      <c r="I385" s="385"/>
      <c r="J385" s="385"/>
      <c r="K385" s="546"/>
    </row>
    <row r="386" spans="1:11" ht="30.6" x14ac:dyDescent="0.3">
      <c r="A386" s="462" t="s">
        <v>191</v>
      </c>
      <c r="B386" s="432" t="s">
        <v>51</v>
      </c>
      <c r="C386" s="432" t="s">
        <v>52</v>
      </c>
      <c r="D386" s="415" t="s">
        <v>767</v>
      </c>
      <c r="E386" s="432" t="s">
        <v>67</v>
      </c>
      <c r="F386" s="462"/>
      <c r="G386" s="462"/>
      <c r="H386" s="462"/>
      <c r="I386" s="462"/>
      <c r="J386" s="462"/>
      <c r="K386" s="547">
        <v>24.18</v>
      </c>
    </row>
    <row r="387" spans="1:11" x14ac:dyDescent="0.3">
      <c r="A387" s="460" t="s">
        <v>524</v>
      </c>
      <c r="B387" s="287" t="s">
        <v>525</v>
      </c>
      <c r="C387" s="287" t="s">
        <v>526</v>
      </c>
      <c r="D387" s="340" t="s">
        <v>527</v>
      </c>
      <c r="E387" s="287" t="s">
        <v>528</v>
      </c>
      <c r="F387" s="287" t="s">
        <v>529</v>
      </c>
      <c r="G387" s="287" t="s">
        <v>530</v>
      </c>
      <c r="H387" s="287" t="s">
        <v>531</v>
      </c>
      <c r="I387" s="287" t="s">
        <v>532</v>
      </c>
      <c r="J387" s="287" t="s">
        <v>533</v>
      </c>
      <c r="K387" s="545" t="s">
        <v>534</v>
      </c>
    </row>
    <row r="388" spans="1:11" x14ac:dyDescent="0.3">
      <c r="A388" s="288">
        <v>93358</v>
      </c>
      <c r="B388" s="289" t="s">
        <v>535</v>
      </c>
      <c r="C388" s="289" t="s">
        <v>536</v>
      </c>
      <c r="D388" s="341" t="s">
        <v>552</v>
      </c>
      <c r="E388" s="289" t="s">
        <v>101</v>
      </c>
      <c r="F388" s="289">
        <v>0.06</v>
      </c>
      <c r="G388" s="386"/>
      <c r="H388" s="386"/>
      <c r="I388" s="289">
        <v>80.739999999999995</v>
      </c>
      <c r="J388" s="386"/>
      <c r="K388" s="504">
        <v>4.84</v>
      </c>
    </row>
    <row r="389" spans="1:11" x14ac:dyDescent="0.3">
      <c r="A389" s="288">
        <v>93382</v>
      </c>
      <c r="B389" s="289" t="s">
        <v>535</v>
      </c>
      <c r="C389" s="289" t="s">
        <v>536</v>
      </c>
      <c r="D389" s="341" t="s">
        <v>654</v>
      </c>
      <c r="E389" s="289" t="s">
        <v>101</v>
      </c>
      <c r="F389" s="289">
        <v>5.1999999999999998E-2</v>
      </c>
      <c r="G389" s="386"/>
      <c r="H389" s="386"/>
      <c r="I389" s="289">
        <v>25.89</v>
      </c>
      <c r="J389" s="386"/>
      <c r="K389" s="504">
        <v>1.34</v>
      </c>
    </row>
    <row r="390" spans="1:11" x14ac:dyDescent="0.3">
      <c r="A390" s="288" t="s">
        <v>655</v>
      </c>
      <c r="B390" s="289" t="s">
        <v>56</v>
      </c>
      <c r="C390" s="289" t="s">
        <v>555</v>
      </c>
      <c r="D390" s="341" t="s">
        <v>656</v>
      </c>
      <c r="E390" s="289" t="s">
        <v>67</v>
      </c>
      <c r="F390" s="289">
        <v>1</v>
      </c>
      <c r="G390" s="386"/>
      <c r="H390" s="386"/>
      <c r="I390" s="289">
        <v>2.99</v>
      </c>
      <c r="J390" s="386"/>
      <c r="K390" s="504">
        <v>2.99</v>
      </c>
    </row>
    <row r="391" spans="1:11" x14ac:dyDescent="0.3">
      <c r="A391" s="288">
        <v>9895</v>
      </c>
      <c r="B391" s="289" t="s">
        <v>541</v>
      </c>
      <c r="C391" s="289" t="s">
        <v>542</v>
      </c>
      <c r="D391" s="341" t="s">
        <v>657</v>
      </c>
      <c r="E391" s="289" t="s">
        <v>605</v>
      </c>
      <c r="F391" s="289">
        <v>0.16669999999999999</v>
      </c>
      <c r="G391" s="386"/>
      <c r="H391" s="386"/>
      <c r="I391" s="289">
        <v>12.73</v>
      </c>
      <c r="J391" s="386"/>
      <c r="K391" s="504">
        <v>2.12</v>
      </c>
    </row>
    <row r="392" spans="1:11" x14ac:dyDescent="0.3">
      <c r="A392" s="288">
        <v>119</v>
      </c>
      <c r="B392" s="289" t="s">
        <v>541</v>
      </c>
      <c r="C392" s="289" t="s">
        <v>542</v>
      </c>
      <c r="D392" s="341" t="s">
        <v>658</v>
      </c>
      <c r="E392" s="289" t="s">
        <v>605</v>
      </c>
      <c r="F392" s="289">
        <v>0.01</v>
      </c>
      <c r="G392" s="386"/>
      <c r="H392" s="386"/>
      <c r="I392" s="289">
        <v>7.7</v>
      </c>
      <c r="J392" s="386"/>
      <c r="K392" s="504">
        <v>7.0000000000000007E-2</v>
      </c>
    </row>
    <row r="393" spans="1:11" x14ac:dyDescent="0.3">
      <c r="A393" s="288">
        <v>88248</v>
      </c>
      <c r="B393" s="289" t="s">
        <v>535</v>
      </c>
      <c r="C393" s="289" t="s">
        <v>536</v>
      </c>
      <c r="D393" s="341" t="s">
        <v>625</v>
      </c>
      <c r="E393" s="289" t="s">
        <v>540</v>
      </c>
      <c r="F393" s="289">
        <v>0.26</v>
      </c>
      <c r="G393" s="386"/>
      <c r="H393" s="386"/>
      <c r="I393" s="289">
        <v>21.98</v>
      </c>
      <c r="J393" s="386"/>
      <c r="K393" s="504">
        <v>5.71</v>
      </c>
    </row>
    <row r="394" spans="1:11" x14ac:dyDescent="0.3">
      <c r="A394" s="288">
        <v>88267</v>
      </c>
      <c r="B394" s="289" t="s">
        <v>535</v>
      </c>
      <c r="C394" s="289" t="s">
        <v>536</v>
      </c>
      <c r="D394" s="341" t="s">
        <v>624</v>
      </c>
      <c r="E394" s="289" t="s">
        <v>540</v>
      </c>
      <c r="F394" s="289">
        <v>0.26</v>
      </c>
      <c r="G394" s="386"/>
      <c r="H394" s="386"/>
      <c r="I394" s="289">
        <v>27.38</v>
      </c>
      <c r="J394" s="386"/>
      <c r="K394" s="504">
        <v>7.11</v>
      </c>
    </row>
    <row r="395" spans="1:11" x14ac:dyDescent="0.3">
      <c r="A395" s="461"/>
      <c r="B395" s="385"/>
      <c r="C395" s="385"/>
      <c r="D395" s="342"/>
      <c r="E395" s="385"/>
      <c r="F395" s="385"/>
      <c r="G395" s="385"/>
      <c r="H395" s="385"/>
      <c r="I395" s="385"/>
      <c r="J395" s="385"/>
      <c r="K395" s="546"/>
    </row>
    <row r="396" spans="1:11" x14ac:dyDescent="0.3">
      <c r="A396" s="462" t="s">
        <v>198</v>
      </c>
      <c r="B396" s="432" t="s">
        <v>51</v>
      </c>
      <c r="C396" s="432" t="s">
        <v>52</v>
      </c>
      <c r="D396" s="415" t="s">
        <v>199</v>
      </c>
      <c r="E396" s="432" t="s">
        <v>37</v>
      </c>
      <c r="F396" s="462"/>
      <c r="G396" s="462"/>
      <c r="H396" s="462"/>
      <c r="I396" s="462"/>
      <c r="J396" s="462"/>
      <c r="K396" s="547">
        <v>105.47</v>
      </c>
    </row>
    <row r="397" spans="1:11" x14ac:dyDescent="0.3">
      <c r="A397" s="460" t="s">
        <v>524</v>
      </c>
      <c r="B397" s="287" t="s">
        <v>525</v>
      </c>
      <c r="C397" s="287" t="s">
        <v>526</v>
      </c>
      <c r="D397" s="340" t="s">
        <v>527</v>
      </c>
      <c r="E397" s="287" t="s">
        <v>528</v>
      </c>
      <c r="F397" s="287" t="s">
        <v>529</v>
      </c>
      <c r="G397" s="287" t="s">
        <v>530</v>
      </c>
      <c r="H397" s="287" t="s">
        <v>531</v>
      </c>
      <c r="I397" s="287" t="s">
        <v>532</v>
      </c>
      <c r="J397" s="287" t="s">
        <v>533</v>
      </c>
      <c r="K397" s="545" t="s">
        <v>534</v>
      </c>
    </row>
    <row r="398" spans="1:11" x14ac:dyDescent="0.3">
      <c r="A398" s="288">
        <v>88247</v>
      </c>
      <c r="B398" s="289" t="s">
        <v>535</v>
      </c>
      <c r="C398" s="289" t="s">
        <v>536</v>
      </c>
      <c r="D398" s="341" t="s">
        <v>597</v>
      </c>
      <c r="E398" s="289" t="s">
        <v>540</v>
      </c>
      <c r="F398" s="289">
        <v>1</v>
      </c>
      <c r="G398" s="386"/>
      <c r="H398" s="386"/>
      <c r="I398" s="289">
        <v>23.03</v>
      </c>
      <c r="J398" s="386"/>
      <c r="K398" s="504">
        <v>23.03</v>
      </c>
    </row>
    <row r="399" spans="1:11" x14ac:dyDescent="0.3">
      <c r="A399" s="288">
        <v>20111</v>
      </c>
      <c r="B399" s="289" t="s">
        <v>541</v>
      </c>
      <c r="C399" s="289" t="s">
        <v>542</v>
      </c>
      <c r="D399" s="341" t="s">
        <v>659</v>
      </c>
      <c r="E399" s="289" t="s">
        <v>605</v>
      </c>
      <c r="F399" s="289">
        <v>0.1</v>
      </c>
      <c r="G399" s="386"/>
      <c r="H399" s="386"/>
      <c r="I399" s="289">
        <v>9.15</v>
      </c>
      <c r="J399" s="386"/>
      <c r="K399" s="504">
        <v>0.91</v>
      </c>
    </row>
    <row r="400" spans="1:11" x14ac:dyDescent="0.3">
      <c r="A400" s="288">
        <v>88264</v>
      </c>
      <c r="B400" s="289" t="s">
        <v>535</v>
      </c>
      <c r="C400" s="289" t="s">
        <v>536</v>
      </c>
      <c r="D400" s="341" t="s">
        <v>598</v>
      </c>
      <c r="E400" s="289" t="s">
        <v>540</v>
      </c>
      <c r="F400" s="289">
        <v>1</v>
      </c>
      <c r="G400" s="386"/>
      <c r="H400" s="386"/>
      <c r="I400" s="289">
        <v>28.54</v>
      </c>
      <c r="J400" s="386"/>
      <c r="K400" s="504">
        <v>28.54</v>
      </c>
    </row>
    <row r="401" spans="1:11" x14ac:dyDescent="0.3">
      <c r="A401" s="288">
        <v>7588</v>
      </c>
      <c r="B401" s="289" t="s">
        <v>541</v>
      </c>
      <c r="C401" s="289" t="s">
        <v>542</v>
      </c>
      <c r="D401" s="341" t="s">
        <v>660</v>
      </c>
      <c r="E401" s="289" t="s">
        <v>605</v>
      </c>
      <c r="F401" s="289">
        <v>1</v>
      </c>
      <c r="G401" s="386"/>
      <c r="H401" s="386"/>
      <c r="I401" s="289">
        <v>52.99</v>
      </c>
      <c r="J401" s="386"/>
      <c r="K401" s="504">
        <v>52.99</v>
      </c>
    </row>
    <row r="402" spans="1:11" x14ac:dyDescent="0.3">
      <c r="A402" s="461"/>
      <c r="B402" s="385"/>
      <c r="C402" s="385"/>
      <c r="D402" s="342"/>
      <c r="E402" s="385"/>
      <c r="F402" s="385"/>
      <c r="G402" s="385"/>
      <c r="H402" s="385"/>
      <c r="I402" s="385"/>
      <c r="J402" s="385"/>
      <c r="K402" s="546"/>
    </row>
    <row r="403" spans="1:11" ht="30.6" x14ac:dyDescent="0.3">
      <c r="A403" s="462" t="s">
        <v>201</v>
      </c>
      <c r="B403" s="432" t="s">
        <v>51</v>
      </c>
      <c r="C403" s="432" t="s">
        <v>52</v>
      </c>
      <c r="D403" s="415" t="s">
        <v>771</v>
      </c>
      <c r="E403" s="432" t="s">
        <v>67</v>
      </c>
      <c r="F403" s="462"/>
      <c r="G403" s="462"/>
      <c r="H403" s="462"/>
      <c r="I403" s="462"/>
      <c r="J403" s="462"/>
      <c r="K403" s="547">
        <v>4.3900000000000006</v>
      </c>
    </row>
    <row r="404" spans="1:11" x14ac:dyDescent="0.3">
      <c r="A404" s="460" t="s">
        <v>524</v>
      </c>
      <c r="B404" s="287" t="s">
        <v>525</v>
      </c>
      <c r="C404" s="287" t="s">
        <v>526</v>
      </c>
      <c r="D404" s="340" t="s">
        <v>527</v>
      </c>
      <c r="E404" s="287" t="s">
        <v>528</v>
      </c>
      <c r="F404" s="287" t="s">
        <v>529</v>
      </c>
      <c r="G404" s="287" t="s">
        <v>530</v>
      </c>
      <c r="H404" s="287" t="s">
        <v>531</v>
      </c>
      <c r="I404" s="287" t="s">
        <v>532</v>
      </c>
      <c r="J404" s="287" t="s">
        <v>533</v>
      </c>
      <c r="K404" s="545" t="s">
        <v>534</v>
      </c>
    </row>
    <row r="405" spans="1:11" x14ac:dyDescent="0.3">
      <c r="A405" s="288">
        <v>34602</v>
      </c>
      <c r="B405" s="289" t="s">
        <v>541</v>
      </c>
      <c r="C405" s="289" t="s">
        <v>542</v>
      </c>
      <c r="D405" s="341" t="s">
        <v>661</v>
      </c>
      <c r="E405" s="289" t="s">
        <v>67</v>
      </c>
      <c r="F405" s="289">
        <v>1</v>
      </c>
      <c r="G405" s="386"/>
      <c r="H405" s="386"/>
      <c r="I405" s="289">
        <v>3.39</v>
      </c>
      <c r="J405" s="386"/>
      <c r="K405" s="504">
        <v>3.39</v>
      </c>
    </row>
    <row r="406" spans="1:11" x14ac:dyDescent="0.3">
      <c r="A406" s="288">
        <v>88247</v>
      </c>
      <c r="B406" s="289" t="s">
        <v>535</v>
      </c>
      <c r="C406" s="289" t="s">
        <v>536</v>
      </c>
      <c r="D406" s="341" t="s">
        <v>597</v>
      </c>
      <c r="E406" s="289" t="s">
        <v>540</v>
      </c>
      <c r="F406" s="289">
        <v>4.3700000000000003E-2</v>
      </c>
      <c r="G406" s="386"/>
      <c r="H406" s="386"/>
      <c r="I406" s="289">
        <v>23.03</v>
      </c>
      <c r="J406" s="386"/>
      <c r="K406" s="504">
        <v>1</v>
      </c>
    </row>
    <row r="407" spans="1:11" x14ac:dyDescent="0.3">
      <c r="A407" s="461"/>
      <c r="B407" s="385"/>
      <c r="C407" s="385"/>
      <c r="D407" s="342"/>
      <c r="E407" s="385"/>
      <c r="F407" s="385"/>
      <c r="G407" s="385"/>
      <c r="H407" s="385"/>
      <c r="I407" s="385"/>
      <c r="J407" s="385"/>
      <c r="K407" s="546"/>
    </row>
    <row r="408" spans="1:11" x14ac:dyDescent="0.3">
      <c r="A408" s="462" t="s">
        <v>207</v>
      </c>
      <c r="B408" s="432" t="s">
        <v>51</v>
      </c>
      <c r="C408" s="432" t="s">
        <v>52</v>
      </c>
      <c r="D408" s="415" t="s">
        <v>208</v>
      </c>
      <c r="E408" s="432" t="s">
        <v>37</v>
      </c>
      <c r="F408" s="462"/>
      <c r="G408" s="462"/>
      <c r="H408" s="462"/>
      <c r="I408" s="462"/>
      <c r="J408" s="462"/>
      <c r="K408" s="547">
        <v>96.06</v>
      </c>
    </row>
    <row r="409" spans="1:11" x14ac:dyDescent="0.3">
      <c r="A409" s="460" t="s">
        <v>524</v>
      </c>
      <c r="B409" s="287" t="s">
        <v>525</v>
      </c>
      <c r="C409" s="287" t="s">
        <v>526</v>
      </c>
      <c r="D409" s="340" t="s">
        <v>527</v>
      </c>
      <c r="E409" s="287" t="s">
        <v>528</v>
      </c>
      <c r="F409" s="287" t="s">
        <v>529</v>
      </c>
      <c r="G409" s="287" t="s">
        <v>530</v>
      </c>
      <c r="H409" s="287" t="s">
        <v>531</v>
      </c>
      <c r="I409" s="287" t="s">
        <v>532</v>
      </c>
      <c r="J409" s="287" t="s">
        <v>533</v>
      </c>
      <c r="K409" s="545" t="s">
        <v>534</v>
      </c>
    </row>
    <row r="410" spans="1:11" x14ac:dyDescent="0.3">
      <c r="A410" s="288" t="s">
        <v>662</v>
      </c>
      <c r="B410" s="289" t="s">
        <v>607</v>
      </c>
      <c r="C410" s="289" t="s">
        <v>608</v>
      </c>
      <c r="D410" s="341" t="s">
        <v>663</v>
      </c>
      <c r="E410" s="289" t="s">
        <v>605</v>
      </c>
      <c r="F410" s="289">
        <v>1</v>
      </c>
      <c r="G410" s="386"/>
      <c r="H410" s="386"/>
      <c r="I410" s="289">
        <v>78.53</v>
      </c>
      <c r="J410" s="386"/>
      <c r="K410" s="504">
        <v>78.53</v>
      </c>
    </row>
    <row r="411" spans="1:11" x14ac:dyDescent="0.3">
      <c r="A411" s="288">
        <v>88264</v>
      </c>
      <c r="B411" s="289" t="s">
        <v>535</v>
      </c>
      <c r="C411" s="289" t="s">
        <v>536</v>
      </c>
      <c r="D411" s="341" t="s">
        <v>598</v>
      </c>
      <c r="E411" s="289" t="s">
        <v>540</v>
      </c>
      <c r="F411" s="289">
        <v>0.34</v>
      </c>
      <c r="G411" s="386"/>
      <c r="H411" s="386"/>
      <c r="I411" s="289">
        <v>28.54</v>
      </c>
      <c r="J411" s="386"/>
      <c r="K411" s="504">
        <v>9.6999999999999993</v>
      </c>
    </row>
    <row r="412" spans="1:11" x14ac:dyDescent="0.3">
      <c r="A412" s="288">
        <v>88247</v>
      </c>
      <c r="B412" s="289" t="s">
        <v>535</v>
      </c>
      <c r="C412" s="289" t="s">
        <v>536</v>
      </c>
      <c r="D412" s="341" t="s">
        <v>597</v>
      </c>
      <c r="E412" s="289" t="s">
        <v>540</v>
      </c>
      <c r="F412" s="289">
        <v>0.34</v>
      </c>
      <c r="G412" s="386"/>
      <c r="H412" s="386"/>
      <c r="I412" s="289">
        <v>23.03</v>
      </c>
      <c r="J412" s="386"/>
      <c r="K412" s="504">
        <v>7.83</v>
      </c>
    </row>
    <row r="413" spans="1:11" x14ac:dyDescent="0.3">
      <c r="A413" s="463"/>
      <c r="B413" s="386"/>
      <c r="C413" s="386"/>
      <c r="D413" s="343"/>
      <c r="E413" s="386"/>
      <c r="F413" s="386"/>
      <c r="G413" s="386"/>
      <c r="H413" s="386"/>
      <c r="I413" s="386"/>
      <c r="J413" s="386"/>
      <c r="K413" s="548"/>
    </row>
    <row r="414" spans="1:11" ht="30.6" x14ac:dyDescent="0.3">
      <c r="A414" s="464" t="s">
        <v>185</v>
      </c>
      <c r="B414" s="432" t="s">
        <v>51</v>
      </c>
      <c r="C414" s="432" t="s">
        <v>52</v>
      </c>
      <c r="D414" s="415" t="s">
        <v>765</v>
      </c>
      <c r="E414" s="432" t="s">
        <v>37</v>
      </c>
      <c r="F414" s="464"/>
      <c r="G414" s="464"/>
      <c r="H414" s="464"/>
      <c r="I414" s="464"/>
      <c r="J414" s="464"/>
      <c r="K414" s="549">
        <v>1439.7899999999995</v>
      </c>
    </row>
    <row r="415" spans="1:11" x14ac:dyDescent="0.3">
      <c r="A415" s="465" t="s">
        <v>524</v>
      </c>
      <c r="B415" s="290" t="s">
        <v>525</v>
      </c>
      <c r="C415" s="290" t="s">
        <v>526</v>
      </c>
      <c r="D415" s="344" t="s">
        <v>527</v>
      </c>
      <c r="E415" s="290" t="s">
        <v>528</v>
      </c>
      <c r="F415" s="290" t="s">
        <v>529</v>
      </c>
      <c r="G415" s="290" t="s">
        <v>530</v>
      </c>
      <c r="H415" s="290" t="s">
        <v>531</v>
      </c>
      <c r="I415" s="290" t="s">
        <v>532</v>
      </c>
      <c r="J415" s="290" t="s">
        <v>533</v>
      </c>
      <c r="K415" s="550" t="s">
        <v>534</v>
      </c>
    </row>
    <row r="416" spans="1:11" x14ac:dyDescent="0.3">
      <c r="A416" s="291">
        <v>41613</v>
      </c>
      <c r="B416" s="292" t="s">
        <v>541</v>
      </c>
      <c r="C416" s="292" t="s">
        <v>542</v>
      </c>
      <c r="D416" s="293" t="s">
        <v>649</v>
      </c>
      <c r="E416" s="292" t="s">
        <v>605</v>
      </c>
      <c r="F416" s="292">
        <v>1</v>
      </c>
      <c r="G416" s="387"/>
      <c r="H416" s="387"/>
      <c r="I416" s="292">
        <v>72.530000000000371</v>
      </c>
      <c r="J416" s="387"/>
      <c r="K416" s="504">
        <v>72.53</v>
      </c>
    </row>
    <row r="417" spans="1:11" x14ac:dyDescent="0.3">
      <c r="A417" s="291">
        <v>41637</v>
      </c>
      <c r="B417" s="292" t="s">
        <v>541</v>
      </c>
      <c r="C417" s="292" t="s">
        <v>542</v>
      </c>
      <c r="D417" s="293" t="s">
        <v>650</v>
      </c>
      <c r="E417" s="292" t="s">
        <v>605</v>
      </c>
      <c r="F417" s="292">
        <v>3</v>
      </c>
      <c r="G417" s="387"/>
      <c r="H417" s="387"/>
      <c r="I417" s="292">
        <v>150.08000000000001</v>
      </c>
      <c r="J417" s="387"/>
      <c r="K417" s="504">
        <v>450.24</v>
      </c>
    </row>
    <row r="418" spans="1:11" ht="20.399999999999999" x14ac:dyDescent="0.3">
      <c r="A418" s="291">
        <v>93358</v>
      </c>
      <c r="B418" s="292" t="s">
        <v>535</v>
      </c>
      <c r="C418" s="292" t="s">
        <v>536</v>
      </c>
      <c r="D418" s="293" t="s">
        <v>829</v>
      </c>
      <c r="E418" s="292" t="s">
        <v>101</v>
      </c>
      <c r="F418" s="292">
        <v>0.13</v>
      </c>
      <c r="G418" s="387"/>
      <c r="H418" s="387"/>
      <c r="I418" s="292">
        <v>80.739999999999995</v>
      </c>
      <c r="J418" s="387"/>
      <c r="K418" s="504">
        <v>10.49</v>
      </c>
    </row>
    <row r="419" spans="1:11" ht="20.399999999999999" x14ac:dyDescent="0.3">
      <c r="A419" s="291">
        <v>94964</v>
      </c>
      <c r="B419" s="292" t="s">
        <v>535</v>
      </c>
      <c r="C419" s="292" t="s">
        <v>536</v>
      </c>
      <c r="D419" s="293" t="s">
        <v>825</v>
      </c>
      <c r="E419" s="292" t="s">
        <v>101</v>
      </c>
      <c r="F419" s="292">
        <v>0.1</v>
      </c>
      <c r="G419" s="387"/>
      <c r="H419" s="387"/>
      <c r="I419" s="292">
        <v>501.83</v>
      </c>
      <c r="J419" s="387"/>
      <c r="K419" s="504">
        <v>50.18</v>
      </c>
    </row>
    <row r="420" spans="1:11" ht="20.399999999999999" x14ac:dyDescent="0.3">
      <c r="A420" s="291">
        <v>94963</v>
      </c>
      <c r="B420" s="292" t="s">
        <v>535</v>
      </c>
      <c r="C420" s="292" t="s">
        <v>536</v>
      </c>
      <c r="D420" s="293" t="s">
        <v>826</v>
      </c>
      <c r="E420" s="292" t="s">
        <v>101</v>
      </c>
      <c r="F420" s="292">
        <v>0.1</v>
      </c>
      <c r="G420" s="387"/>
      <c r="H420" s="387"/>
      <c r="I420" s="292">
        <v>459.28</v>
      </c>
      <c r="J420" s="387"/>
      <c r="K420" s="504">
        <v>45.92</v>
      </c>
    </row>
    <row r="421" spans="1:11" ht="20.399999999999999" x14ac:dyDescent="0.3">
      <c r="A421" s="291">
        <v>103670</v>
      </c>
      <c r="B421" s="292" t="s">
        <v>535</v>
      </c>
      <c r="C421" s="292" t="s">
        <v>536</v>
      </c>
      <c r="D421" s="293" t="s">
        <v>827</v>
      </c>
      <c r="E421" s="292" t="s">
        <v>101</v>
      </c>
      <c r="F421" s="292">
        <v>0.2</v>
      </c>
      <c r="G421" s="387"/>
      <c r="H421" s="387"/>
      <c r="I421" s="292">
        <v>290.08999999999997</v>
      </c>
      <c r="J421" s="387"/>
      <c r="K421" s="504">
        <v>58.01</v>
      </c>
    </row>
    <row r="422" spans="1:11" ht="20.399999999999999" x14ac:dyDescent="0.3">
      <c r="A422" s="291">
        <v>98679</v>
      </c>
      <c r="B422" s="292" t="s">
        <v>535</v>
      </c>
      <c r="C422" s="292" t="s">
        <v>536</v>
      </c>
      <c r="D422" s="293" t="s">
        <v>828</v>
      </c>
      <c r="E422" s="292" t="s">
        <v>399</v>
      </c>
      <c r="F422" s="292">
        <v>1.33</v>
      </c>
      <c r="G422" s="387"/>
      <c r="H422" s="387"/>
      <c r="I422" s="292">
        <v>37.75</v>
      </c>
      <c r="J422" s="387"/>
      <c r="K422" s="504">
        <v>50.2</v>
      </c>
    </row>
    <row r="423" spans="1:11" x14ac:dyDescent="0.3">
      <c r="A423" s="291">
        <v>88309</v>
      </c>
      <c r="B423" s="292" t="s">
        <v>535</v>
      </c>
      <c r="C423" s="292" t="s">
        <v>536</v>
      </c>
      <c r="D423" s="293" t="s">
        <v>653</v>
      </c>
      <c r="E423" s="292" t="s">
        <v>540</v>
      </c>
      <c r="F423" s="292">
        <v>4</v>
      </c>
      <c r="G423" s="387"/>
      <c r="H423" s="387"/>
      <c r="I423" s="292">
        <v>28.15</v>
      </c>
      <c r="J423" s="387"/>
      <c r="K423" s="504">
        <v>112.6</v>
      </c>
    </row>
    <row r="424" spans="1:11" x14ac:dyDescent="0.3">
      <c r="A424" s="291">
        <v>88316</v>
      </c>
      <c r="B424" s="292" t="s">
        <v>535</v>
      </c>
      <c r="C424" s="292" t="s">
        <v>536</v>
      </c>
      <c r="D424" s="293" t="s">
        <v>539</v>
      </c>
      <c r="E424" s="292" t="s">
        <v>540</v>
      </c>
      <c r="F424" s="292">
        <v>4</v>
      </c>
      <c r="G424" s="387"/>
      <c r="H424" s="387"/>
      <c r="I424" s="292">
        <v>20.41</v>
      </c>
      <c r="J424" s="387"/>
      <c r="K424" s="504">
        <v>81.64</v>
      </c>
    </row>
    <row r="425" spans="1:11" ht="20.399999999999999" x14ac:dyDescent="0.3">
      <c r="A425" s="291">
        <v>88489</v>
      </c>
      <c r="B425" s="292" t="s">
        <v>535</v>
      </c>
      <c r="C425" s="292" t="s">
        <v>536</v>
      </c>
      <c r="D425" s="293" t="s">
        <v>830</v>
      </c>
      <c r="E425" s="292" t="s">
        <v>399</v>
      </c>
      <c r="F425" s="292">
        <v>4.12</v>
      </c>
      <c r="G425" s="387"/>
      <c r="H425" s="387"/>
      <c r="I425" s="292">
        <v>12.33</v>
      </c>
      <c r="J425" s="387"/>
      <c r="K425" s="504">
        <v>50.79</v>
      </c>
    </row>
    <row r="426" spans="1:11" ht="40.799999999999997" x14ac:dyDescent="0.3">
      <c r="A426" s="291">
        <v>100758</v>
      </c>
      <c r="B426" s="292" t="s">
        <v>535</v>
      </c>
      <c r="C426" s="292" t="s">
        <v>536</v>
      </c>
      <c r="D426" s="293" t="s">
        <v>831</v>
      </c>
      <c r="E426" s="292" t="s">
        <v>399</v>
      </c>
      <c r="F426" s="292">
        <v>0.9</v>
      </c>
      <c r="G426" s="387"/>
      <c r="H426" s="387"/>
      <c r="I426" s="292">
        <v>52.54</v>
      </c>
      <c r="J426" s="387"/>
      <c r="K426" s="504">
        <v>47.28</v>
      </c>
    </row>
    <row r="427" spans="1:11" x14ac:dyDescent="0.3">
      <c r="A427" s="411" t="s">
        <v>664</v>
      </c>
      <c r="B427" s="466"/>
      <c r="C427" s="466"/>
      <c r="D427" s="414"/>
      <c r="E427" s="466"/>
      <c r="F427" s="466"/>
      <c r="G427" s="466"/>
      <c r="H427" s="466"/>
      <c r="I427" s="387"/>
      <c r="J427" s="387"/>
      <c r="K427" s="551"/>
    </row>
    <row r="428" spans="1:11" x14ac:dyDescent="0.3">
      <c r="A428" s="411" t="s">
        <v>665</v>
      </c>
      <c r="B428" s="466"/>
      <c r="C428" s="387"/>
      <c r="D428" s="345"/>
      <c r="E428" s="387"/>
      <c r="F428" s="387"/>
      <c r="G428" s="387"/>
      <c r="H428" s="387"/>
      <c r="I428" s="387"/>
      <c r="J428" s="387"/>
      <c r="K428" s="551"/>
    </row>
    <row r="429" spans="1:11" x14ac:dyDescent="0.3">
      <c r="A429" s="291">
        <v>88309</v>
      </c>
      <c r="B429" s="292" t="s">
        <v>535</v>
      </c>
      <c r="C429" s="292" t="s">
        <v>536</v>
      </c>
      <c r="D429" s="293" t="s">
        <v>653</v>
      </c>
      <c r="E429" s="292" t="s">
        <v>540</v>
      </c>
      <c r="F429" s="292">
        <v>0.72</v>
      </c>
      <c r="G429" s="387"/>
      <c r="H429" s="387"/>
      <c r="I429" s="292">
        <v>28.15</v>
      </c>
      <c r="J429" s="387"/>
      <c r="K429" s="504">
        <v>20.260000000000002</v>
      </c>
    </row>
    <row r="430" spans="1:11" x14ac:dyDescent="0.3">
      <c r="A430" s="291">
        <v>88316</v>
      </c>
      <c r="B430" s="292" t="s">
        <v>535</v>
      </c>
      <c r="C430" s="292" t="s">
        <v>536</v>
      </c>
      <c r="D430" s="293" t="s">
        <v>539</v>
      </c>
      <c r="E430" s="292" t="s">
        <v>540</v>
      </c>
      <c r="F430" s="292">
        <v>0.9</v>
      </c>
      <c r="G430" s="387"/>
      <c r="H430" s="387"/>
      <c r="I430" s="292">
        <v>20.41</v>
      </c>
      <c r="J430" s="387"/>
      <c r="K430" s="504">
        <v>18.36</v>
      </c>
    </row>
    <row r="431" spans="1:11" x14ac:dyDescent="0.3">
      <c r="A431" s="291">
        <v>88315</v>
      </c>
      <c r="B431" s="292" t="s">
        <v>535</v>
      </c>
      <c r="C431" s="292" t="s">
        <v>536</v>
      </c>
      <c r="D431" s="293" t="s">
        <v>666</v>
      </c>
      <c r="E431" s="292" t="s">
        <v>540</v>
      </c>
      <c r="F431" s="292">
        <v>1.44</v>
      </c>
      <c r="G431" s="387"/>
      <c r="H431" s="387"/>
      <c r="I431" s="292">
        <v>27.91</v>
      </c>
      <c r="J431" s="387"/>
      <c r="K431" s="504">
        <v>40.19</v>
      </c>
    </row>
    <row r="432" spans="1:11" ht="30.6" x14ac:dyDescent="0.3">
      <c r="A432" s="291">
        <v>88628</v>
      </c>
      <c r="B432" s="292" t="s">
        <v>535</v>
      </c>
      <c r="C432" s="292" t="s">
        <v>536</v>
      </c>
      <c r="D432" s="293" t="s">
        <v>832</v>
      </c>
      <c r="E432" s="292" t="s">
        <v>101</v>
      </c>
      <c r="F432" s="292">
        <v>1.2999999999999999E-2</v>
      </c>
      <c r="G432" s="387"/>
      <c r="H432" s="387"/>
      <c r="I432" s="292">
        <v>580.75</v>
      </c>
      <c r="J432" s="387"/>
      <c r="K432" s="504">
        <v>7.54</v>
      </c>
    </row>
    <row r="433" spans="1:11" x14ac:dyDescent="0.3">
      <c r="A433" s="291">
        <v>1319</v>
      </c>
      <c r="B433" s="292" t="s">
        <v>541</v>
      </c>
      <c r="C433" s="292" t="s">
        <v>542</v>
      </c>
      <c r="D433" s="293" t="s">
        <v>667</v>
      </c>
      <c r="E433" s="292" t="s">
        <v>545</v>
      </c>
      <c r="F433" s="292">
        <v>34.200000000000003</v>
      </c>
      <c r="G433" s="387"/>
      <c r="H433" s="387"/>
      <c r="I433" s="292">
        <v>7.87</v>
      </c>
      <c r="J433" s="387"/>
      <c r="K433" s="504">
        <v>269.14999999999998</v>
      </c>
    </row>
    <row r="434" spans="1:11" ht="20.399999999999999" x14ac:dyDescent="0.3">
      <c r="A434" s="291">
        <v>2433</v>
      </c>
      <c r="B434" s="292" t="s">
        <v>541</v>
      </c>
      <c r="C434" s="292" t="s">
        <v>542</v>
      </c>
      <c r="D434" s="293" t="s">
        <v>833</v>
      </c>
      <c r="E434" s="292" t="s">
        <v>605</v>
      </c>
      <c r="F434" s="292">
        <v>2</v>
      </c>
      <c r="G434" s="387"/>
      <c r="H434" s="387"/>
      <c r="I434" s="292">
        <v>7.24</v>
      </c>
      <c r="J434" s="387"/>
      <c r="K434" s="504">
        <v>14.48</v>
      </c>
    </row>
    <row r="435" spans="1:11" ht="30.6" x14ac:dyDescent="0.3">
      <c r="A435" s="291">
        <v>3107</v>
      </c>
      <c r="B435" s="292" t="s">
        <v>541</v>
      </c>
      <c r="C435" s="292" t="s">
        <v>542</v>
      </c>
      <c r="D435" s="293" t="s">
        <v>834</v>
      </c>
      <c r="E435" s="292" t="s">
        <v>605</v>
      </c>
      <c r="F435" s="292">
        <v>1</v>
      </c>
      <c r="G435" s="387"/>
      <c r="H435" s="387"/>
      <c r="I435" s="292">
        <v>8.82</v>
      </c>
      <c r="J435" s="387"/>
      <c r="K435" s="504">
        <v>8.82</v>
      </c>
    </row>
    <row r="436" spans="1:11" ht="30.6" x14ac:dyDescent="0.3">
      <c r="A436" s="291">
        <v>5085</v>
      </c>
      <c r="B436" s="292" t="s">
        <v>541</v>
      </c>
      <c r="C436" s="292" t="s">
        <v>542</v>
      </c>
      <c r="D436" s="293" t="s">
        <v>835</v>
      </c>
      <c r="E436" s="292" t="s">
        <v>605</v>
      </c>
      <c r="F436" s="292">
        <v>1</v>
      </c>
      <c r="G436" s="387"/>
      <c r="H436" s="387"/>
      <c r="I436" s="292">
        <v>31.11</v>
      </c>
      <c r="J436" s="387"/>
      <c r="K436" s="504">
        <v>31.11</v>
      </c>
    </row>
    <row r="437" spans="1:11" x14ac:dyDescent="0.3">
      <c r="A437" s="467"/>
      <c r="B437" s="388"/>
      <c r="C437" s="388"/>
      <c r="D437" s="346"/>
      <c r="E437" s="388"/>
      <c r="F437" s="388"/>
      <c r="G437" s="388"/>
      <c r="H437" s="388"/>
      <c r="I437" s="388"/>
      <c r="J437" s="388"/>
      <c r="K437" s="552"/>
    </row>
    <row r="438" spans="1:11" x14ac:dyDescent="0.3">
      <c r="A438" s="468" t="s">
        <v>210</v>
      </c>
      <c r="B438" s="432" t="s">
        <v>51</v>
      </c>
      <c r="C438" s="432" t="s">
        <v>52</v>
      </c>
      <c r="D438" s="415" t="s">
        <v>211</v>
      </c>
      <c r="E438" s="432" t="s">
        <v>37</v>
      </c>
      <c r="F438" s="468"/>
      <c r="G438" s="468"/>
      <c r="H438" s="468"/>
      <c r="I438" s="468"/>
      <c r="J438" s="468"/>
      <c r="K438" s="553">
        <v>1078.28</v>
      </c>
    </row>
    <row r="439" spans="1:11" x14ac:dyDescent="0.3">
      <c r="A439" s="465" t="s">
        <v>524</v>
      </c>
      <c r="B439" s="290" t="s">
        <v>525</v>
      </c>
      <c r="C439" s="290" t="s">
        <v>526</v>
      </c>
      <c r="D439" s="344" t="s">
        <v>527</v>
      </c>
      <c r="E439" s="290" t="s">
        <v>528</v>
      </c>
      <c r="F439" s="290" t="s">
        <v>529</v>
      </c>
      <c r="G439" s="290" t="s">
        <v>530</v>
      </c>
      <c r="H439" s="290" t="s">
        <v>531</v>
      </c>
      <c r="I439" s="290" t="s">
        <v>532</v>
      </c>
      <c r="J439" s="290" t="s">
        <v>533</v>
      </c>
      <c r="K439" s="550" t="s">
        <v>534</v>
      </c>
    </row>
    <row r="440" spans="1:11" x14ac:dyDescent="0.3">
      <c r="A440" s="291" t="s">
        <v>668</v>
      </c>
      <c r="B440" s="292" t="s">
        <v>607</v>
      </c>
      <c r="C440" s="292" t="s">
        <v>608</v>
      </c>
      <c r="D440" s="293" t="s">
        <v>669</v>
      </c>
      <c r="E440" s="292" t="s">
        <v>540</v>
      </c>
      <c r="F440" s="292">
        <v>1</v>
      </c>
      <c r="G440" s="387"/>
      <c r="H440" s="387"/>
      <c r="I440" s="292">
        <v>172.71</v>
      </c>
      <c r="J440" s="387"/>
      <c r="K440" s="504">
        <v>172.71</v>
      </c>
    </row>
    <row r="441" spans="1:11" ht="20.399999999999999" x14ac:dyDescent="0.3">
      <c r="A441" s="291">
        <v>41195</v>
      </c>
      <c r="B441" s="292" t="s">
        <v>541</v>
      </c>
      <c r="C441" s="292" t="s">
        <v>542</v>
      </c>
      <c r="D441" s="293" t="s">
        <v>670</v>
      </c>
      <c r="E441" s="292" t="s">
        <v>605</v>
      </c>
      <c r="F441" s="292">
        <v>1</v>
      </c>
      <c r="G441" s="387"/>
      <c r="H441" s="387"/>
      <c r="I441" s="292">
        <v>718.39999999999986</v>
      </c>
      <c r="J441" s="387"/>
      <c r="K441" s="504">
        <v>718.4</v>
      </c>
    </row>
    <row r="442" spans="1:11" x14ac:dyDescent="0.3">
      <c r="A442" s="291">
        <v>88316</v>
      </c>
      <c r="B442" s="292" t="s">
        <v>535</v>
      </c>
      <c r="C442" s="292" t="s">
        <v>536</v>
      </c>
      <c r="D442" s="293" t="s">
        <v>539</v>
      </c>
      <c r="E442" s="292" t="s">
        <v>540</v>
      </c>
      <c r="F442" s="292">
        <v>5.5</v>
      </c>
      <c r="G442" s="387"/>
      <c r="H442" s="387"/>
      <c r="I442" s="292">
        <v>20.41</v>
      </c>
      <c r="J442" s="387"/>
      <c r="K442" s="504">
        <v>112.25</v>
      </c>
    </row>
    <row r="443" spans="1:11" ht="20.399999999999999" x14ac:dyDescent="0.3">
      <c r="A443" s="291">
        <v>94963</v>
      </c>
      <c r="B443" s="292" t="s">
        <v>535</v>
      </c>
      <c r="C443" s="292" t="s">
        <v>536</v>
      </c>
      <c r="D443" s="293" t="s">
        <v>836</v>
      </c>
      <c r="E443" s="292" t="s">
        <v>101</v>
      </c>
      <c r="F443" s="292">
        <v>0.1</v>
      </c>
      <c r="G443" s="387"/>
      <c r="H443" s="387"/>
      <c r="I443" s="292">
        <v>459.28</v>
      </c>
      <c r="J443" s="387"/>
      <c r="K443" s="504">
        <v>45.92</v>
      </c>
    </row>
    <row r="444" spans="1:11" ht="20.399999999999999" x14ac:dyDescent="0.3">
      <c r="A444" s="291">
        <v>103670</v>
      </c>
      <c r="B444" s="292" t="s">
        <v>535</v>
      </c>
      <c r="C444" s="292" t="s">
        <v>536</v>
      </c>
      <c r="D444" s="293" t="s">
        <v>837</v>
      </c>
      <c r="E444" s="292" t="s">
        <v>101</v>
      </c>
      <c r="F444" s="292">
        <v>0.1</v>
      </c>
      <c r="G444" s="387"/>
      <c r="H444" s="387"/>
      <c r="I444" s="292">
        <v>290.08999999999997</v>
      </c>
      <c r="J444" s="387"/>
      <c r="K444" s="504">
        <v>29</v>
      </c>
    </row>
    <row r="445" spans="1:11" x14ac:dyDescent="0.3">
      <c r="A445" s="467"/>
      <c r="B445" s="388"/>
      <c r="C445" s="388"/>
      <c r="D445" s="346"/>
      <c r="E445" s="388"/>
      <c r="F445" s="388"/>
      <c r="G445" s="388"/>
      <c r="H445" s="388"/>
      <c r="I445" s="388"/>
      <c r="J445" s="388"/>
      <c r="K445" s="552"/>
    </row>
    <row r="446" spans="1:11" x14ac:dyDescent="0.3">
      <c r="A446" s="468" t="s">
        <v>213</v>
      </c>
      <c r="B446" s="432" t="s">
        <v>51</v>
      </c>
      <c r="C446" s="432" t="s">
        <v>52</v>
      </c>
      <c r="D446" s="415" t="s">
        <v>214</v>
      </c>
      <c r="E446" s="432" t="s">
        <v>37</v>
      </c>
      <c r="F446" s="468"/>
      <c r="G446" s="468"/>
      <c r="H446" s="468"/>
      <c r="I446" s="468"/>
      <c r="J446" s="468"/>
      <c r="K446" s="553">
        <v>331.95</v>
      </c>
    </row>
    <row r="447" spans="1:11" x14ac:dyDescent="0.3">
      <c r="A447" s="465" t="s">
        <v>524</v>
      </c>
      <c r="B447" s="290" t="s">
        <v>525</v>
      </c>
      <c r="C447" s="290" t="s">
        <v>526</v>
      </c>
      <c r="D447" s="344" t="s">
        <v>527</v>
      </c>
      <c r="E447" s="290" t="s">
        <v>528</v>
      </c>
      <c r="F447" s="290" t="s">
        <v>529</v>
      </c>
      <c r="G447" s="290" t="s">
        <v>530</v>
      </c>
      <c r="H447" s="290" t="s">
        <v>531</v>
      </c>
      <c r="I447" s="290" t="s">
        <v>532</v>
      </c>
      <c r="J447" s="290" t="s">
        <v>533</v>
      </c>
      <c r="K447" s="550" t="s">
        <v>534</v>
      </c>
    </row>
    <row r="448" spans="1:11" x14ac:dyDescent="0.3">
      <c r="A448" s="291" t="s">
        <v>671</v>
      </c>
      <c r="B448" s="292" t="s">
        <v>607</v>
      </c>
      <c r="C448" s="292" t="s">
        <v>608</v>
      </c>
      <c r="D448" s="293" t="s">
        <v>672</v>
      </c>
      <c r="E448" s="292" t="s">
        <v>605</v>
      </c>
      <c r="F448" s="292">
        <v>1</v>
      </c>
      <c r="G448" s="387"/>
      <c r="H448" s="387"/>
      <c r="I448" s="292">
        <v>321.64999999999998</v>
      </c>
      <c r="J448" s="387"/>
      <c r="K448" s="504">
        <v>321.64999999999998</v>
      </c>
    </row>
    <row r="449" spans="1:11" x14ac:dyDescent="0.3">
      <c r="A449" s="291">
        <v>88264</v>
      </c>
      <c r="B449" s="292" t="s">
        <v>535</v>
      </c>
      <c r="C449" s="292" t="s">
        <v>536</v>
      </c>
      <c r="D449" s="293" t="s">
        <v>598</v>
      </c>
      <c r="E449" s="292" t="s">
        <v>540</v>
      </c>
      <c r="F449" s="292">
        <v>0.2</v>
      </c>
      <c r="G449" s="387"/>
      <c r="H449" s="387"/>
      <c r="I449" s="292">
        <v>28.54</v>
      </c>
      <c r="J449" s="387"/>
      <c r="K449" s="504">
        <v>5.7</v>
      </c>
    </row>
    <row r="450" spans="1:11" x14ac:dyDescent="0.3">
      <c r="A450" s="291">
        <v>88247</v>
      </c>
      <c r="B450" s="292" t="s">
        <v>535</v>
      </c>
      <c r="C450" s="292" t="s">
        <v>536</v>
      </c>
      <c r="D450" s="293" t="s">
        <v>597</v>
      </c>
      <c r="E450" s="292" t="s">
        <v>540</v>
      </c>
      <c r="F450" s="292">
        <v>0.2</v>
      </c>
      <c r="G450" s="387"/>
      <c r="H450" s="387"/>
      <c r="I450" s="292">
        <v>23.03</v>
      </c>
      <c r="J450" s="387"/>
      <c r="K450" s="504">
        <v>4.5999999999999996</v>
      </c>
    </row>
    <row r="451" spans="1:11" x14ac:dyDescent="0.3">
      <c r="A451" s="469"/>
      <c r="B451" s="387"/>
      <c r="C451" s="387"/>
      <c r="D451" s="345"/>
      <c r="E451" s="387"/>
      <c r="F451" s="387"/>
      <c r="G451" s="387"/>
      <c r="H451" s="387"/>
      <c r="I451" s="387"/>
      <c r="J451" s="387"/>
      <c r="K451" s="551"/>
    </row>
    <row r="452" spans="1:11" x14ac:dyDescent="0.3">
      <c r="A452" s="469"/>
      <c r="B452" s="387"/>
      <c r="C452" s="387"/>
      <c r="D452" s="345"/>
      <c r="E452" s="387"/>
      <c r="F452" s="387"/>
      <c r="G452" s="387"/>
      <c r="H452" s="387"/>
      <c r="I452" s="387"/>
      <c r="J452" s="387"/>
      <c r="K452" s="551"/>
    </row>
    <row r="453" spans="1:11" ht="30.6" x14ac:dyDescent="0.3">
      <c r="A453" s="470" t="s">
        <v>187</v>
      </c>
      <c r="B453" s="432" t="s">
        <v>51</v>
      </c>
      <c r="C453" s="432" t="s">
        <v>52</v>
      </c>
      <c r="D453" s="415" t="s">
        <v>766</v>
      </c>
      <c r="E453" s="432" t="s">
        <v>37</v>
      </c>
      <c r="F453" s="470"/>
      <c r="G453" s="470"/>
      <c r="H453" s="470"/>
      <c r="I453" s="470"/>
      <c r="J453" s="470"/>
      <c r="K453" s="554">
        <v>5242.4299999999994</v>
      </c>
    </row>
    <row r="454" spans="1:11" x14ac:dyDescent="0.3">
      <c r="A454" s="471" t="s">
        <v>524</v>
      </c>
      <c r="B454" s="294" t="s">
        <v>525</v>
      </c>
      <c r="C454" s="294" t="s">
        <v>526</v>
      </c>
      <c r="D454" s="347" t="s">
        <v>527</v>
      </c>
      <c r="E454" s="294" t="s">
        <v>528</v>
      </c>
      <c r="F454" s="294" t="s">
        <v>529</v>
      </c>
      <c r="G454" s="294" t="s">
        <v>530</v>
      </c>
      <c r="H454" s="294" t="s">
        <v>531</v>
      </c>
      <c r="I454" s="294" t="s">
        <v>532</v>
      </c>
      <c r="J454" s="294" t="s">
        <v>533</v>
      </c>
      <c r="K454" s="555" t="s">
        <v>534</v>
      </c>
    </row>
    <row r="455" spans="1:11" x14ac:dyDescent="0.3">
      <c r="A455" s="295">
        <v>93358</v>
      </c>
      <c r="B455" s="296" t="s">
        <v>535</v>
      </c>
      <c r="C455" s="296" t="s">
        <v>536</v>
      </c>
      <c r="D455" s="297" t="s">
        <v>552</v>
      </c>
      <c r="E455" s="296" t="s">
        <v>101</v>
      </c>
      <c r="F455" s="296">
        <v>0.42</v>
      </c>
      <c r="G455" s="389"/>
      <c r="H455" s="389"/>
      <c r="I455" s="296">
        <v>80.739999999999995</v>
      </c>
      <c r="J455" s="389"/>
      <c r="K455" s="504">
        <v>33.909999999999997</v>
      </c>
    </row>
    <row r="456" spans="1:11" ht="30.6" x14ac:dyDescent="0.3">
      <c r="A456" s="295">
        <v>98679</v>
      </c>
      <c r="B456" s="296" t="s">
        <v>535</v>
      </c>
      <c r="C456" s="296" t="s">
        <v>536</v>
      </c>
      <c r="D456" s="297" t="s">
        <v>838</v>
      </c>
      <c r="E456" s="296" t="s">
        <v>399</v>
      </c>
      <c r="F456" s="296">
        <v>4.1500000000000004</v>
      </c>
      <c r="G456" s="389"/>
      <c r="H456" s="389"/>
      <c r="I456" s="296">
        <v>37.75</v>
      </c>
      <c r="J456" s="389"/>
      <c r="K456" s="504">
        <v>156.66</v>
      </c>
    </row>
    <row r="457" spans="1:11" ht="20.399999999999999" x14ac:dyDescent="0.3">
      <c r="A457" s="295">
        <v>12563</v>
      </c>
      <c r="B457" s="296" t="s">
        <v>541</v>
      </c>
      <c r="C457" s="296" t="s">
        <v>542</v>
      </c>
      <c r="D457" s="297" t="s">
        <v>839</v>
      </c>
      <c r="E457" s="296" t="s">
        <v>605</v>
      </c>
      <c r="F457" s="296">
        <v>1</v>
      </c>
      <c r="G457" s="389"/>
      <c r="H457" s="389"/>
      <c r="I457" s="296">
        <v>242.14000000000067</v>
      </c>
      <c r="J457" s="389"/>
      <c r="K457" s="504">
        <v>242.14</v>
      </c>
    </row>
    <row r="458" spans="1:11" x14ac:dyDescent="0.3">
      <c r="A458" s="295">
        <v>88489</v>
      </c>
      <c r="B458" s="296" t="s">
        <v>535</v>
      </c>
      <c r="C458" s="296" t="s">
        <v>536</v>
      </c>
      <c r="D458" s="297" t="s">
        <v>673</v>
      </c>
      <c r="E458" s="296" t="s">
        <v>399</v>
      </c>
      <c r="F458" s="296">
        <v>5.34</v>
      </c>
      <c r="G458" s="389"/>
      <c r="H458" s="389"/>
      <c r="I458" s="296">
        <v>12.33</v>
      </c>
      <c r="J458" s="389"/>
      <c r="K458" s="504">
        <v>65.84</v>
      </c>
    </row>
    <row r="459" spans="1:11" ht="20.399999999999999" x14ac:dyDescent="0.3">
      <c r="A459" s="295">
        <v>89408</v>
      </c>
      <c r="B459" s="296" t="s">
        <v>535</v>
      </c>
      <c r="C459" s="296" t="s">
        <v>536</v>
      </c>
      <c r="D459" s="297" t="s">
        <v>840</v>
      </c>
      <c r="E459" s="296" t="s">
        <v>605</v>
      </c>
      <c r="F459" s="296">
        <v>4</v>
      </c>
      <c r="G459" s="389"/>
      <c r="H459" s="389"/>
      <c r="I459" s="296">
        <v>8.41</v>
      </c>
      <c r="J459" s="389"/>
      <c r="K459" s="504">
        <v>33.64</v>
      </c>
    </row>
    <row r="460" spans="1:11" ht="20.399999999999999" x14ac:dyDescent="0.3">
      <c r="A460" s="295">
        <v>94704</v>
      </c>
      <c r="B460" s="296" t="s">
        <v>535</v>
      </c>
      <c r="C460" s="296" t="s">
        <v>536</v>
      </c>
      <c r="D460" s="297" t="s">
        <v>841</v>
      </c>
      <c r="E460" s="296" t="s">
        <v>605</v>
      </c>
      <c r="F460" s="296">
        <v>2</v>
      </c>
      <c r="G460" s="389"/>
      <c r="H460" s="389"/>
      <c r="I460" s="296">
        <v>24.95</v>
      </c>
      <c r="J460" s="389"/>
      <c r="K460" s="504">
        <v>49.9</v>
      </c>
    </row>
    <row r="461" spans="1:11" ht="20.399999999999999" x14ac:dyDescent="0.3">
      <c r="A461" s="295">
        <v>94703</v>
      </c>
      <c r="B461" s="296" t="s">
        <v>535</v>
      </c>
      <c r="C461" s="296" t="s">
        <v>536</v>
      </c>
      <c r="D461" s="297" t="s">
        <v>842</v>
      </c>
      <c r="E461" s="296" t="s">
        <v>605</v>
      </c>
      <c r="F461" s="296">
        <v>4</v>
      </c>
      <c r="G461" s="389"/>
      <c r="H461" s="389"/>
      <c r="I461" s="296">
        <v>18.72</v>
      </c>
      <c r="J461" s="389"/>
      <c r="K461" s="504">
        <v>74.88</v>
      </c>
    </row>
    <row r="462" spans="1:11" x14ac:dyDescent="0.3">
      <c r="A462" s="295">
        <v>11674</v>
      </c>
      <c r="B462" s="296" t="s">
        <v>541</v>
      </c>
      <c r="C462" s="296" t="s">
        <v>542</v>
      </c>
      <c r="D462" s="297" t="s">
        <v>674</v>
      </c>
      <c r="E462" s="296" t="s">
        <v>605</v>
      </c>
      <c r="F462" s="296">
        <v>4</v>
      </c>
      <c r="G462" s="389"/>
      <c r="H462" s="389"/>
      <c r="I462" s="296">
        <v>16.690000000000001</v>
      </c>
      <c r="J462" s="389"/>
      <c r="K462" s="504">
        <v>66.760000000000005</v>
      </c>
    </row>
    <row r="463" spans="1:11" ht="20.399999999999999" x14ac:dyDescent="0.3">
      <c r="A463" s="295">
        <v>89356</v>
      </c>
      <c r="B463" s="296" t="s">
        <v>535</v>
      </c>
      <c r="C463" s="296" t="s">
        <v>536</v>
      </c>
      <c r="D463" s="297" t="s">
        <v>843</v>
      </c>
      <c r="E463" s="296" t="s">
        <v>67</v>
      </c>
      <c r="F463" s="296">
        <v>1.2</v>
      </c>
      <c r="G463" s="389"/>
      <c r="H463" s="389"/>
      <c r="I463" s="296">
        <v>23.1</v>
      </c>
      <c r="J463" s="389"/>
      <c r="K463" s="504">
        <v>27.72</v>
      </c>
    </row>
    <row r="464" spans="1:11" x14ac:dyDescent="0.3">
      <c r="A464" s="295">
        <v>119</v>
      </c>
      <c r="B464" s="296" t="s">
        <v>541</v>
      </c>
      <c r="C464" s="296" t="s">
        <v>542</v>
      </c>
      <c r="D464" s="297" t="s">
        <v>658</v>
      </c>
      <c r="E464" s="296" t="s">
        <v>605</v>
      </c>
      <c r="F464" s="296">
        <v>0.25</v>
      </c>
      <c r="G464" s="389"/>
      <c r="H464" s="389"/>
      <c r="I464" s="296">
        <v>7.7</v>
      </c>
      <c r="J464" s="389"/>
      <c r="K464" s="504">
        <v>1.92</v>
      </c>
    </row>
    <row r="465" spans="1:11" x14ac:dyDescent="0.3">
      <c r="A465" s="412" t="s">
        <v>675</v>
      </c>
      <c r="B465" s="472"/>
      <c r="C465" s="472"/>
      <c r="D465" s="413"/>
      <c r="E465" s="389"/>
      <c r="F465" s="389"/>
      <c r="G465" s="389"/>
      <c r="H465" s="389"/>
      <c r="I465" s="389"/>
      <c r="J465" s="389"/>
      <c r="K465" s="556"/>
    </row>
    <row r="466" spans="1:11" x14ac:dyDescent="0.3">
      <c r="A466" s="412" t="s">
        <v>676</v>
      </c>
      <c r="B466" s="472"/>
      <c r="C466" s="389"/>
      <c r="D466" s="348"/>
      <c r="E466" s="389"/>
      <c r="F466" s="389"/>
      <c r="G466" s="389"/>
      <c r="H466" s="389"/>
      <c r="I466" s="389"/>
      <c r="J466" s="389"/>
      <c r="K466" s="556"/>
    </row>
    <row r="467" spans="1:11" x14ac:dyDescent="0.3">
      <c r="A467" s="295" t="s">
        <v>677</v>
      </c>
      <c r="B467" s="296" t="s">
        <v>56</v>
      </c>
      <c r="C467" s="296" t="s">
        <v>555</v>
      </c>
      <c r="D467" s="297" t="s">
        <v>678</v>
      </c>
      <c r="E467" s="296" t="s">
        <v>37</v>
      </c>
      <c r="F467" s="296">
        <v>1</v>
      </c>
      <c r="G467" s="389"/>
      <c r="H467" s="389"/>
      <c r="I467" s="404">
        <v>2580.88</v>
      </c>
      <c r="J467" s="389"/>
      <c r="K467" s="504">
        <v>2580.88</v>
      </c>
    </row>
    <row r="468" spans="1:11" x14ac:dyDescent="0.3">
      <c r="A468" s="295">
        <v>88248</v>
      </c>
      <c r="B468" s="296" t="s">
        <v>535</v>
      </c>
      <c r="C468" s="296" t="s">
        <v>536</v>
      </c>
      <c r="D468" s="297" t="s">
        <v>625</v>
      </c>
      <c r="E468" s="296" t="s">
        <v>540</v>
      </c>
      <c r="F468" s="296">
        <v>1.4821</v>
      </c>
      <c r="G468" s="389"/>
      <c r="H468" s="389"/>
      <c r="I468" s="296">
        <v>21.98</v>
      </c>
      <c r="J468" s="389"/>
      <c r="K468" s="504">
        <v>32.57</v>
      </c>
    </row>
    <row r="469" spans="1:11" x14ac:dyDescent="0.3">
      <c r="A469" s="295">
        <v>88267</v>
      </c>
      <c r="B469" s="296" t="s">
        <v>535</v>
      </c>
      <c r="C469" s="296" t="s">
        <v>536</v>
      </c>
      <c r="D469" s="297" t="s">
        <v>624</v>
      </c>
      <c r="E469" s="296" t="s">
        <v>540</v>
      </c>
      <c r="F469" s="296">
        <v>1.4821</v>
      </c>
      <c r="G469" s="389"/>
      <c r="H469" s="389"/>
      <c r="I469" s="296">
        <v>27.38</v>
      </c>
      <c r="J469" s="389"/>
      <c r="K469" s="504">
        <v>40.57</v>
      </c>
    </row>
    <row r="470" spans="1:11" ht="20.399999999999999" x14ac:dyDescent="0.3">
      <c r="A470" s="295">
        <v>93287</v>
      </c>
      <c r="B470" s="296" t="s">
        <v>535</v>
      </c>
      <c r="C470" s="296" t="s">
        <v>536</v>
      </c>
      <c r="D470" s="297" t="s">
        <v>844</v>
      </c>
      <c r="E470" s="296" t="s">
        <v>537</v>
      </c>
      <c r="F470" s="296">
        <v>0.26340000000000002</v>
      </c>
      <c r="G470" s="389"/>
      <c r="H470" s="389"/>
      <c r="I470" s="296">
        <v>347.9</v>
      </c>
      <c r="J470" s="389"/>
      <c r="K470" s="504">
        <v>91.63</v>
      </c>
    </row>
    <row r="471" spans="1:11" ht="20.399999999999999" x14ac:dyDescent="0.3">
      <c r="A471" s="295">
        <v>93288</v>
      </c>
      <c r="B471" s="296" t="s">
        <v>535</v>
      </c>
      <c r="C471" s="296" t="s">
        <v>536</v>
      </c>
      <c r="D471" s="297" t="s">
        <v>845</v>
      </c>
      <c r="E471" s="296" t="s">
        <v>538</v>
      </c>
      <c r="F471" s="296">
        <v>2.3611</v>
      </c>
      <c r="G471" s="389"/>
      <c r="H471" s="389"/>
      <c r="I471" s="296">
        <v>180.24</v>
      </c>
      <c r="J471" s="389"/>
      <c r="K471" s="504">
        <v>425.56</v>
      </c>
    </row>
    <row r="472" spans="1:11" x14ac:dyDescent="0.3">
      <c r="A472" s="473"/>
      <c r="B472" s="389"/>
      <c r="C472" s="389"/>
      <c r="D472" s="348"/>
      <c r="E472" s="389"/>
      <c r="F472" s="389"/>
      <c r="G472" s="389"/>
      <c r="H472" s="389"/>
      <c r="I472" s="389"/>
      <c r="J472" s="389"/>
      <c r="K472" s="556"/>
    </row>
    <row r="473" spans="1:11" x14ac:dyDescent="0.3">
      <c r="A473" s="412" t="s">
        <v>679</v>
      </c>
      <c r="B473" s="472"/>
      <c r="C473" s="472"/>
      <c r="D473" s="413"/>
      <c r="E473" s="472"/>
      <c r="F473" s="472"/>
      <c r="G473" s="472"/>
      <c r="H473" s="389"/>
      <c r="I473" s="389"/>
      <c r="J473" s="389"/>
      <c r="K473" s="556"/>
    </row>
    <row r="474" spans="1:11" x14ac:dyDescent="0.3">
      <c r="A474" s="412" t="s">
        <v>680</v>
      </c>
      <c r="B474" s="472"/>
      <c r="C474" s="472"/>
      <c r="D474" s="413"/>
      <c r="E474" s="389"/>
      <c r="F474" s="389"/>
      <c r="G474" s="389"/>
      <c r="H474" s="389"/>
      <c r="I474" s="389"/>
      <c r="J474" s="389"/>
      <c r="K474" s="556"/>
    </row>
    <row r="475" spans="1:11" x14ac:dyDescent="0.3">
      <c r="A475" s="295">
        <v>88309</v>
      </c>
      <c r="B475" s="296" t="s">
        <v>535</v>
      </c>
      <c r="C475" s="296" t="s">
        <v>536</v>
      </c>
      <c r="D475" s="297" t="s">
        <v>653</v>
      </c>
      <c r="E475" s="296" t="s">
        <v>540</v>
      </c>
      <c r="F475" s="296">
        <v>3.0011000000000001</v>
      </c>
      <c r="G475" s="389"/>
      <c r="H475" s="389"/>
      <c r="I475" s="296">
        <v>28.15</v>
      </c>
      <c r="J475" s="389"/>
      <c r="K475" s="504">
        <v>84.48</v>
      </c>
    </row>
    <row r="476" spans="1:11" x14ac:dyDescent="0.3">
      <c r="A476" s="295">
        <v>88316</v>
      </c>
      <c r="B476" s="296" t="s">
        <v>535</v>
      </c>
      <c r="C476" s="296" t="s">
        <v>536</v>
      </c>
      <c r="D476" s="297" t="s">
        <v>539</v>
      </c>
      <c r="E476" s="296" t="s">
        <v>540</v>
      </c>
      <c r="F476" s="296">
        <v>4.3342999999999998</v>
      </c>
      <c r="G476" s="389"/>
      <c r="H476" s="389"/>
      <c r="I476" s="296">
        <v>20.41</v>
      </c>
      <c r="J476" s="389"/>
      <c r="K476" s="504">
        <v>88.46</v>
      </c>
    </row>
    <row r="477" spans="1:11" x14ac:dyDescent="0.3">
      <c r="A477" s="295">
        <v>4491</v>
      </c>
      <c r="B477" s="296" t="s">
        <v>541</v>
      </c>
      <c r="C477" s="296" t="s">
        <v>542</v>
      </c>
      <c r="D477" s="297" t="s">
        <v>543</v>
      </c>
      <c r="E477" s="296" t="s">
        <v>67</v>
      </c>
      <c r="F477" s="296">
        <v>8.7103999999999999</v>
      </c>
      <c r="G477" s="389"/>
      <c r="H477" s="389"/>
      <c r="I477" s="296">
        <v>8.09</v>
      </c>
      <c r="J477" s="389"/>
      <c r="K477" s="504">
        <v>70.459999999999994</v>
      </c>
    </row>
    <row r="478" spans="1:11" x14ac:dyDescent="0.3">
      <c r="A478" s="295">
        <v>5061</v>
      </c>
      <c r="B478" s="296" t="s">
        <v>541</v>
      </c>
      <c r="C478" s="296" t="s">
        <v>542</v>
      </c>
      <c r="D478" s="297" t="s">
        <v>681</v>
      </c>
      <c r="E478" s="296" t="s">
        <v>545</v>
      </c>
      <c r="F478" s="296">
        <v>0.20080000000000001</v>
      </c>
      <c r="G478" s="389"/>
      <c r="H478" s="389"/>
      <c r="I478" s="296">
        <v>18.75</v>
      </c>
      <c r="J478" s="389"/>
      <c r="K478" s="504">
        <v>3.76</v>
      </c>
    </row>
    <row r="479" spans="1:11" x14ac:dyDescent="0.3">
      <c r="A479" s="295">
        <v>4509</v>
      </c>
      <c r="B479" s="296" t="s">
        <v>541</v>
      </c>
      <c r="C479" s="296" t="s">
        <v>542</v>
      </c>
      <c r="D479" s="297" t="s">
        <v>682</v>
      </c>
      <c r="E479" s="296" t="s">
        <v>67</v>
      </c>
      <c r="F479" s="296">
        <v>6.4960000000000004</v>
      </c>
      <c r="G479" s="389"/>
      <c r="H479" s="389"/>
      <c r="I479" s="296">
        <v>4.0999999999999996</v>
      </c>
      <c r="J479" s="389"/>
      <c r="K479" s="504">
        <v>26.63</v>
      </c>
    </row>
    <row r="480" spans="1:11" x14ac:dyDescent="0.3">
      <c r="A480" s="295">
        <v>6212</v>
      </c>
      <c r="B480" s="296" t="s">
        <v>541</v>
      </c>
      <c r="C480" s="296" t="s">
        <v>542</v>
      </c>
      <c r="D480" s="297" t="s">
        <v>683</v>
      </c>
      <c r="E480" s="296" t="s">
        <v>67</v>
      </c>
      <c r="F480" s="296">
        <v>4.3562000000000003</v>
      </c>
      <c r="G480" s="389"/>
      <c r="H480" s="389"/>
      <c r="I480" s="296">
        <v>13.42</v>
      </c>
      <c r="J480" s="389"/>
      <c r="K480" s="504">
        <v>58.46</v>
      </c>
    </row>
    <row r="481" spans="1:11" ht="30.6" x14ac:dyDescent="0.3">
      <c r="A481" s="295">
        <v>3743</v>
      </c>
      <c r="B481" s="296" t="s">
        <v>541</v>
      </c>
      <c r="C481" s="296" t="s">
        <v>542</v>
      </c>
      <c r="D481" s="297" t="s">
        <v>846</v>
      </c>
      <c r="E481" s="296" t="s">
        <v>399</v>
      </c>
      <c r="F481" s="296">
        <v>6.7</v>
      </c>
      <c r="G481" s="389"/>
      <c r="H481" s="389"/>
      <c r="I481" s="296">
        <v>61.28</v>
      </c>
      <c r="J481" s="389"/>
      <c r="K481" s="504">
        <v>410.57</v>
      </c>
    </row>
    <row r="482" spans="1:11" ht="20.399999999999999" x14ac:dyDescent="0.3">
      <c r="A482" s="295">
        <v>94969</v>
      </c>
      <c r="B482" s="296" t="s">
        <v>535</v>
      </c>
      <c r="C482" s="296" t="s">
        <v>536</v>
      </c>
      <c r="D482" s="297" t="s">
        <v>847</v>
      </c>
      <c r="E482" s="296" t="s">
        <v>101</v>
      </c>
      <c r="F482" s="296">
        <v>0.33500000000000002</v>
      </c>
      <c r="G482" s="389"/>
      <c r="H482" s="389"/>
      <c r="I482" s="296">
        <v>452.9</v>
      </c>
      <c r="J482" s="389"/>
      <c r="K482" s="504">
        <v>151.72</v>
      </c>
    </row>
    <row r="483" spans="1:11" x14ac:dyDescent="0.3">
      <c r="A483" s="412" t="s">
        <v>684</v>
      </c>
      <c r="B483" s="472"/>
      <c r="C483" s="472"/>
      <c r="D483" s="413"/>
      <c r="E483" s="389"/>
      <c r="F483" s="389"/>
      <c r="G483" s="389"/>
      <c r="H483" s="389"/>
      <c r="I483" s="389"/>
      <c r="J483" s="389"/>
      <c r="K483" s="556"/>
    </row>
    <row r="484" spans="1:11" x14ac:dyDescent="0.3">
      <c r="A484" s="412" t="s">
        <v>680</v>
      </c>
      <c r="B484" s="472"/>
      <c r="C484" s="472"/>
      <c r="D484" s="413"/>
      <c r="E484" s="389"/>
      <c r="F484" s="389"/>
      <c r="G484" s="389"/>
      <c r="H484" s="389"/>
      <c r="I484" s="389"/>
      <c r="J484" s="389"/>
      <c r="K484" s="556"/>
    </row>
    <row r="485" spans="1:11" x14ac:dyDescent="0.3">
      <c r="A485" s="295" t="s">
        <v>685</v>
      </c>
      <c r="B485" s="296" t="s">
        <v>607</v>
      </c>
      <c r="C485" s="296" t="s">
        <v>608</v>
      </c>
      <c r="D485" s="297" t="s">
        <v>686</v>
      </c>
      <c r="E485" s="296" t="s">
        <v>67</v>
      </c>
      <c r="F485" s="296">
        <v>1.0510999999999999</v>
      </c>
      <c r="G485" s="389"/>
      <c r="H485" s="389"/>
      <c r="I485" s="296">
        <v>4.75</v>
      </c>
      <c r="J485" s="389"/>
      <c r="K485" s="504">
        <v>4.99</v>
      </c>
    </row>
    <row r="486" spans="1:11" x14ac:dyDescent="0.3">
      <c r="A486" s="295">
        <v>88309</v>
      </c>
      <c r="B486" s="296" t="s">
        <v>535</v>
      </c>
      <c r="C486" s="296" t="s">
        <v>536</v>
      </c>
      <c r="D486" s="297" t="s">
        <v>653</v>
      </c>
      <c r="E486" s="296" t="s">
        <v>540</v>
      </c>
      <c r="F486" s="296">
        <v>0.41010000000000002</v>
      </c>
      <c r="G486" s="389"/>
      <c r="H486" s="389"/>
      <c r="I486" s="296">
        <v>28.15</v>
      </c>
      <c r="J486" s="389"/>
      <c r="K486" s="504">
        <v>11.54</v>
      </c>
    </row>
    <row r="487" spans="1:11" x14ac:dyDescent="0.3">
      <c r="A487" s="295">
        <v>88316</v>
      </c>
      <c r="B487" s="296" t="s">
        <v>535</v>
      </c>
      <c r="C487" s="296" t="s">
        <v>536</v>
      </c>
      <c r="D487" s="297" t="s">
        <v>539</v>
      </c>
      <c r="E487" s="296" t="s">
        <v>540</v>
      </c>
      <c r="F487" s="296">
        <v>0.41020000000000001</v>
      </c>
      <c r="G487" s="389"/>
      <c r="H487" s="389"/>
      <c r="I487" s="296">
        <v>20.41</v>
      </c>
      <c r="J487" s="389"/>
      <c r="K487" s="504">
        <v>8.3699999999999992</v>
      </c>
    </row>
    <row r="488" spans="1:11" ht="20.399999999999999" x14ac:dyDescent="0.3">
      <c r="A488" s="295">
        <v>4356</v>
      </c>
      <c r="B488" s="296" t="s">
        <v>541</v>
      </c>
      <c r="C488" s="296" t="s">
        <v>542</v>
      </c>
      <c r="D488" s="297" t="s">
        <v>848</v>
      </c>
      <c r="E488" s="296" t="s">
        <v>605</v>
      </c>
      <c r="F488" s="296">
        <v>2</v>
      </c>
      <c r="G488" s="389"/>
      <c r="H488" s="389"/>
      <c r="I488" s="296">
        <v>0.35</v>
      </c>
      <c r="J488" s="389"/>
      <c r="K488" s="504">
        <v>0.7</v>
      </c>
    </row>
    <row r="489" spans="1:11" x14ac:dyDescent="0.3">
      <c r="A489" s="295">
        <v>7572</v>
      </c>
      <c r="B489" s="296" t="s">
        <v>541</v>
      </c>
      <c r="C489" s="296" t="s">
        <v>542</v>
      </c>
      <c r="D489" s="297" t="s">
        <v>687</v>
      </c>
      <c r="E489" s="296" t="s">
        <v>605</v>
      </c>
      <c r="F489" s="296">
        <v>1</v>
      </c>
      <c r="G489" s="389"/>
      <c r="H489" s="389"/>
      <c r="I489" s="296">
        <v>8.36</v>
      </c>
      <c r="J489" s="389"/>
      <c r="K489" s="504">
        <v>8.36</v>
      </c>
    </row>
    <row r="490" spans="1:11" x14ac:dyDescent="0.3">
      <c r="A490" s="472" t="s">
        <v>688</v>
      </c>
      <c r="B490" s="472"/>
      <c r="C490" s="472"/>
      <c r="D490" s="413"/>
      <c r="E490" s="389"/>
      <c r="F490" s="389"/>
      <c r="G490" s="389"/>
      <c r="H490" s="389"/>
      <c r="I490" s="389"/>
      <c r="J490" s="389"/>
      <c r="K490" s="556"/>
    </row>
    <row r="491" spans="1:11" x14ac:dyDescent="0.3">
      <c r="A491" s="472" t="s">
        <v>680</v>
      </c>
      <c r="B491" s="472"/>
      <c r="C491" s="472"/>
      <c r="D491" s="413"/>
      <c r="E491" s="389"/>
      <c r="F491" s="389"/>
      <c r="G491" s="389"/>
      <c r="H491" s="389"/>
      <c r="I491" s="389"/>
      <c r="J491" s="389"/>
      <c r="K491" s="556"/>
    </row>
    <row r="492" spans="1:11" x14ac:dyDescent="0.3">
      <c r="A492" s="295">
        <v>3767</v>
      </c>
      <c r="B492" s="296" t="s">
        <v>541</v>
      </c>
      <c r="C492" s="296" t="s">
        <v>542</v>
      </c>
      <c r="D492" s="297" t="s">
        <v>689</v>
      </c>
      <c r="E492" s="296" t="s">
        <v>605</v>
      </c>
      <c r="F492" s="296">
        <v>1.67</v>
      </c>
      <c r="G492" s="389"/>
      <c r="H492" s="389"/>
      <c r="I492" s="296">
        <v>1.28</v>
      </c>
      <c r="J492" s="389"/>
      <c r="K492" s="504">
        <v>2.13</v>
      </c>
    </row>
    <row r="493" spans="1:11" x14ac:dyDescent="0.3">
      <c r="A493" s="295">
        <v>43776</v>
      </c>
      <c r="B493" s="296" t="s">
        <v>541</v>
      </c>
      <c r="C493" s="296" t="s">
        <v>542</v>
      </c>
      <c r="D493" s="297" t="s">
        <v>690</v>
      </c>
      <c r="E493" s="296" t="s">
        <v>551</v>
      </c>
      <c r="F493" s="296">
        <v>3.42</v>
      </c>
      <c r="G493" s="389"/>
      <c r="H493" s="389"/>
      <c r="I493" s="296">
        <v>30.92</v>
      </c>
      <c r="J493" s="389"/>
      <c r="K493" s="504">
        <v>105.74</v>
      </c>
    </row>
    <row r="494" spans="1:11" x14ac:dyDescent="0.3">
      <c r="A494" s="295">
        <v>5318</v>
      </c>
      <c r="B494" s="296" t="s">
        <v>541</v>
      </c>
      <c r="C494" s="296" t="s">
        <v>542</v>
      </c>
      <c r="D494" s="297" t="s">
        <v>691</v>
      </c>
      <c r="E494" s="296" t="s">
        <v>551</v>
      </c>
      <c r="F494" s="296">
        <v>0.5</v>
      </c>
      <c r="G494" s="389"/>
      <c r="H494" s="389"/>
      <c r="I494" s="296">
        <v>26.89</v>
      </c>
      <c r="J494" s="389"/>
      <c r="K494" s="504">
        <v>13.44</v>
      </c>
    </row>
    <row r="495" spans="1:11" x14ac:dyDescent="0.3">
      <c r="A495" s="295">
        <v>100301</v>
      </c>
      <c r="B495" s="296" t="s">
        <v>535</v>
      </c>
      <c r="C495" s="296" t="s">
        <v>536</v>
      </c>
      <c r="D495" s="297" t="s">
        <v>692</v>
      </c>
      <c r="E495" s="296" t="s">
        <v>540</v>
      </c>
      <c r="F495" s="296">
        <v>4.9749999999999996</v>
      </c>
      <c r="G495" s="389"/>
      <c r="H495" s="389"/>
      <c r="I495" s="296">
        <v>24.25</v>
      </c>
      <c r="J495" s="389"/>
      <c r="K495" s="504">
        <v>120.64</v>
      </c>
    </row>
    <row r="496" spans="1:11" x14ac:dyDescent="0.3">
      <c r="A496" s="295">
        <v>88310</v>
      </c>
      <c r="B496" s="296" t="s">
        <v>535</v>
      </c>
      <c r="C496" s="296" t="s">
        <v>536</v>
      </c>
      <c r="D496" s="297" t="s">
        <v>693</v>
      </c>
      <c r="E496" s="296" t="s">
        <v>540</v>
      </c>
      <c r="F496" s="296">
        <v>4.9749999999999996</v>
      </c>
      <c r="G496" s="389"/>
      <c r="H496" s="389"/>
      <c r="I496" s="296">
        <v>29.63</v>
      </c>
      <c r="J496" s="389"/>
      <c r="K496" s="504">
        <v>147.4</v>
      </c>
    </row>
    <row r="497" spans="1:11" ht="30.6" x14ac:dyDescent="0.3">
      <c r="A497" s="474" t="s">
        <v>226</v>
      </c>
      <c r="B497" s="432" t="s">
        <v>51</v>
      </c>
      <c r="C497" s="432" t="s">
        <v>52</v>
      </c>
      <c r="D497" s="415" t="s">
        <v>778</v>
      </c>
      <c r="E497" s="432" t="s">
        <v>37</v>
      </c>
      <c r="F497" s="474"/>
      <c r="G497" s="474"/>
      <c r="H497" s="474"/>
      <c r="I497" s="474"/>
      <c r="J497" s="474"/>
      <c r="K497" s="557">
        <v>49</v>
      </c>
    </row>
    <row r="498" spans="1:11" x14ac:dyDescent="0.3">
      <c r="A498" s="475" t="s">
        <v>524</v>
      </c>
      <c r="B498" s="298" t="s">
        <v>525</v>
      </c>
      <c r="C498" s="298" t="s">
        <v>526</v>
      </c>
      <c r="D498" s="349" t="s">
        <v>527</v>
      </c>
      <c r="E498" s="298" t="s">
        <v>528</v>
      </c>
      <c r="F498" s="298" t="s">
        <v>529</v>
      </c>
      <c r="G498" s="298" t="s">
        <v>530</v>
      </c>
      <c r="H498" s="298" t="s">
        <v>531</v>
      </c>
      <c r="I498" s="298" t="s">
        <v>532</v>
      </c>
      <c r="J498" s="298" t="s">
        <v>533</v>
      </c>
      <c r="K498" s="558" t="s">
        <v>534</v>
      </c>
    </row>
    <row r="499" spans="1:11" ht="20.399999999999999" x14ac:dyDescent="0.3">
      <c r="A499" s="299">
        <v>98111</v>
      </c>
      <c r="B499" s="300" t="s">
        <v>535</v>
      </c>
      <c r="C499" s="300" t="s">
        <v>536</v>
      </c>
      <c r="D499" s="350" t="s">
        <v>694</v>
      </c>
      <c r="E499" s="300" t="s">
        <v>605</v>
      </c>
      <c r="F499" s="300">
        <v>1</v>
      </c>
      <c r="G499" s="392"/>
      <c r="H499" s="392"/>
      <c r="I499" s="300">
        <v>45.43</v>
      </c>
      <c r="J499" s="392"/>
      <c r="K499" s="504">
        <v>45.43</v>
      </c>
    </row>
    <row r="500" spans="1:11" x14ac:dyDescent="0.3">
      <c r="A500" s="299">
        <v>88247</v>
      </c>
      <c r="B500" s="300" t="s">
        <v>535</v>
      </c>
      <c r="C500" s="300" t="s">
        <v>536</v>
      </c>
      <c r="D500" s="350" t="s">
        <v>597</v>
      </c>
      <c r="E500" s="300" t="s">
        <v>540</v>
      </c>
      <c r="F500" s="300">
        <v>0.05</v>
      </c>
      <c r="G500" s="392"/>
      <c r="H500" s="392"/>
      <c r="I500" s="300">
        <v>23.03</v>
      </c>
      <c r="J500" s="392"/>
      <c r="K500" s="504">
        <v>1.1499999999999999</v>
      </c>
    </row>
    <row r="501" spans="1:11" x14ac:dyDescent="0.3">
      <c r="A501" s="299">
        <v>93358</v>
      </c>
      <c r="B501" s="300" t="s">
        <v>535</v>
      </c>
      <c r="C501" s="300" t="s">
        <v>536</v>
      </c>
      <c r="D501" s="350" t="s">
        <v>552</v>
      </c>
      <c r="E501" s="300" t="s">
        <v>101</v>
      </c>
      <c r="F501" s="300">
        <v>0.03</v>
      </c>
      <c r="G501" s="392"/>
      <c r="H501" s="392"/>
      <c r="I501" s="300">
        <v>80.739999999999995</v>
      </c>
      <c r="J501" s="392"/>
      <c r="K501" s="504">
        <v>2.42</v>
      </c>
    </row>
    <row r="502" spans="1:11" x14ac:dyDescent="0.3">
      <c r="A502" s="476"/>
      <c r="B502" s="390"/>
      <c r="C502" s="390"/>
      <c r="D502" s="351"/>
      <c r="E502" s="390"/>
      <c r="F502" s="390"/>
      <c r="G502" s="390"/>
      <c r="H502" s="390"/>
      <c r="I502" s="390"/>
      <c r="J502" s="390"/>
      <c r="K502" s="559"/>
    </row>
    <row r="503" spans="1:11" ht="20.399999999999999" x14ac:dyDescent="0.3">
      <c r="A503" s="477" t="s">
        <v>355</v>
      </c>
      <c r="B503" s="432" t="s">
        <v>51</v>
      </c>
      <c r="C503" s="432" t="s">
        <v>52</v>
      </c>
      <c r="D503" s="415" t="s">
        <v>356</v>
      </c>
      <c r="E503" s="432" t="s">
        <v>67</v>
      </c>
      <c r="F503" s="477"/>
      <c r="G503" s="477"/>
      <c r="H503" s="477"/>
      <c r="I503" s="477"/>
      <c r="J503" s="477"/>
      <c r="K503" s="560">
        <v>4.8699999999999992</v>
      </c>
    </row>
    <row r="504" spans="1:11" x14ac:dyDescent="0.3">
      <c r="A504" s="475" t="s">
        <v>524</v>
      </c>
      <c r="B504" s="298" t="s">
        <v>525</v>
      </c>
      <c r="C504" s="298" t="s">
        <v>526</v>
      </c>
      <c r="D504" s="349" t="s">
        <v>527</v>
      </c>
      <c r="E504" s="298" t="s">
        <v>528</v>
      </c>
      <c r="F504" s="298" t="s">
        <v>529</v>
      </c>
      <c r="G504" s="298" t="s">
        <v>530</v>
      </c>
      <c r="H504" s="298" t="s">
        <v>531</v>
      </c>
      <c r="I504" s="298" t="s">
        <v>532</v>
      </c>
      <c r="J504" s="298" t="s">
        <v>533</v>
      </c>
      <c r="K504" s="558" t="s">
        <v>534</v>
      </c>
    </row>
    <row r="505" spans="1:11" x14ac:dyDescent="0.3">
      <c r="A505" s="299">
        <v>88264</v>
      </c>
      <c r="B505" s="300" t="s">
        <v>535</v>
      </c>
      <c r="C505" s="300" t="s">
        <v>536</v>
      </c>
      <c r="D505" s="350" t="s">
        <v>598</v>
      </c>
      <c r="E505" s="300" t="s">
        <v>540</v>
      </c>
      <c r="F505" s="300">
        <v>9.8107918710581988E-3</v>
      </c>
      <c r="G505" s="392"/>
      <c r="H505" s="392"/>
      <c r="I505" s="300">
        <v>28.54</v>
      </c>
      <c r="J505" s="392"/>
      <c r="K505" s="504">
        <v>0.28000000000000003</v>
      </c>
    </row>
    <row r="506" spans="1:11" x14ac:dyDescent="0.3">
      <c r="A506" s="299">
        <v>88247</v>
      </c>
      <c r="B506" s="300" t="s">
        <v>535</v>
      </c>
      <c r="C506" s="300" t="s">
        <v>536</v>
      </c>
      <c r="D506" s="350" t="s">
        <v>597</v>
      </c>
      <c r="E506" s="300" t="s">
        <v>540</v>
      </c>
      <c r="F506" s="300">
        <v>1.6E-2</v>
      </c>
      <c r="G506" s="392"/>
      <c r="H506" s="392"/>
      <c r="I506" s="300">
        <v>23.03</v>
      </c>
      <c r="J506" s="392"/>
      <c r="K506" s="504">
        <v>0.36</v>
      </c>
    </row>
    <row r="507" spans="1:11" ht="20.399999999999999" x14ac:dyDescent="0.3">
      <c r="A507" s="299">
        <v>993</v>
      </c>
      <c r="B507" s="300" t="s">
        <v>541</v>
      </c>
      <c r="C507" s="300" t="s">
        <v>542</v>
      </c>
      <c r="D507" s="350" t="s">
        <v>824</v>
      </c>
      <c r="E507" s="300" t="s">
        <v>67</v>
      </c>
      <c r="F507" s="300">
        <v>2.38</v>
      </c>
      <c r="G507" s="392"/>
      <c r="H507" s="392"/>
      <c r="I507" s="300">
        <v>1.77</v>
      </c>
      <c r="J507" s="392"/>
      <c r="K507" s="504">
        <v>4.21</v>
      </c>
    </row>
    <row r="508" spans="1:11" x14ac:dyDescent="0.3">
      <c r="A508" s="299">
        <v>21127</v>
      </c>
      <c r="B508" s="300" t="s">
        <v>541</v>
      </c>
      <c r="C508" s="300" t="s">
        <v>542</v>
      </c>
      <c r="D508" s="350" t="s">
        <v>645</v>
      </c>
      <c r="E508" s="300" t="s">
        <v>605</v>
      </c>
      <c r="F508" s="300">
        <v>6.0000000000000001E-3</v>
      </c>
      <c r="G508" s="392"/>
      <c r="H508" s="392"/>
      <c r="I508" s="300">
        <v>3.46</v>
      </c>
      <c r="J508" s="392"/>
      <c r="K508" s="504">
        <v>0.02</v>
      </c>
    </row>
    <row r="509" spans="1:11" x14ac:dyDescent="0.3">
      <c r="A509" s="476"/>
      <c r="B509" s="390"/>
      <c r="C509" s="390"/>
      <c r="D509" s="351"/>
      <c r="E509" s="390"/>
      <c r="F509" s="390"/>
      <c r="G509" s="390"/>
      <c r="H509" s="390"/>
      <c r="I509" s="390"/>
      <c r="J509" s="390"/>
      <c r="K509" s="559"/>
    </row>
    <row r="510" spans="1:11" ht="20.399999999999999" x14ac:dyDescent="0.3">
      <c r="A510" s="477" t="s">
        <v>376</v>
      </c>
      <c r="B510" s="432" t="s">
        <v>51</v>
      </c>
      <c r="C510" s="432" t="s">
        <v>52</v>
      </c>
      <c r="D510" s="415" t="s">
        <v>377</v>
      </c>
      <c r="E510" s="432" t="s">
        <v>37</v>
      </c>
      <c r="F510" s="477"/>
      <c r="G510" s="477"/>
      <c r="H510" s="477"/>
      <c r="I510" s="477"/>
      <c r="J510" s="477"/>
      <c r="K510" s="560">
        <v>196.88</v>
      </c>
    </row>
    <row r="511" spans="1:11" x14ac:dyDescent="0.3">
      <c r="A511" s="475" t="s">
        <v>524</v>
      </c>
      <c r="B511" s="298" t="s">
        <v>525</v>
      </c>
      <c r="C511" s="298" t="s">
        <v>526</v>
      </c>
      <c r="D511" s="349" t="s">
        <v>527</v>
      </c>
      <c r="E511" s="298" t="s">
        <v>528</v>
      </c>
      <c r="F511" s="298" t="s">
        <v>529</v>
      </c>
      <c r="G511" s="298" t="s">
        <v>530</v>
      </c>
      <c r="H511" s="298" t="s">
        <v>531</v>
      </c>
      <c r="I511" s="298" t="s">
        <v>532</v>
      </c>
      <c r="J511" s="298" t="s">
        <v>533</v>
      </c>
      <c r="K511" s="558" t="s">
        <v>534</v>
      </c>
    </row>
    <row r="512" spans="1:11" x14ac:dyDescent="0.3">
      <c r="A512" s="299">
        <v>88264</v>
      </c>
      <c r="B512" s="300" t="s">
        <v>535</v>
      </c>
      <c r="C512" s="300" t="s">
        <v>536</v>
      </c>
      <c r="D512" s="350" t="s">
        <v>598</v>
      </c>
      <c r="E512" s="300" t="s">
        <v>540</v>
      </c>
      <c r="F512" s="300">
        <v>0.2</v>
      </c>
      <c r="G512" s="392"/>
      <c r="H512" s="392"/>
      <c r="I512" s="300">
        <v>28.54</v>
      </c>
      <c r="J512" s="392"/>
      <c r="K512" s="504">
        <v>5.7</v>
      </c>
    </row>
    <row r="513" spans="1:11" x14ac:dyDescent="0.3">
      <c r="A513" s="299" t="s">
        <v>695</v>
      </c>
      <c r="B513" s="300" t="s">
        <v>56</v>
      </c>
      <c r="C513" s="300" t="s">
        <v>555</v>
      </c>
      <c r="D513" s="350" t="s">
        <v>696</v>
      </c>
      <c r="E513" s="300" t="s">
        <v>58</v>
      </c>
      <c r="F513" s="300">
        <v>2</v>
      </c>
      <c r="G513" s="392"/>
      <c r="H513" s="392"/>
      <c r="I513" s="300">
        <v>95.59</v>
      </c>
      <c r="J513" s="392"/>
      <c r="K513" s="504">
        <v>191.18</v>
      </c>
    </row>
    <row r="514" spans="1:11" x14ac:dyDescent="0.3">
      <c r="A514" s="476"/>
      <c r="B514" s="390"/>
      <c r="C514" s="390"/>
      <c r="D514" s="351"/>
      <c r="E514" s="390"/>
      <c r="F514" s="390"/>
      <c r="G514" s="390"/>
      <c r="H514" s="390"/>
      <c r="I514" s="390"/>
      <c r="J514" s="390"/>
      <c r="K514" s="559"/>
    </row>
    <row r="515" spans="1:11" x14ac:dyDescent="0.3">
      <c r="A515" s="477" t="s">
        <v>383</v>
      </c>
      <c r="B515" s="432" t="s">
        <v>51</v>
      </c>
      <c r="C515" s="432" t="s">
        <v>52</v>
      </c>
      <c r="D515" s="415" t="s">
        <v>384</v>
      </c>
      <c r="E515" s="432" t="s">
        <v>37</v>
      </c>
      <c r="F515" s="477"/>
      <c r="G515" s="477"/>
      <c r="H515" s="477"/>
      <c r="I515" s="477"/>
      <c r="J515" s="477"/>
      <c r="K515" s="560">
        <v>912.45</v>
      </c>
    </row>
    <row r="516" spans="1:11" x14ac:dyDescent="0.3">
      <c r="A516" s="475" t="s">
        <v>524</v>
      </c>
      <c r="B516" s="298" t="s">
        <v>525</v>
      </c>
      <c r="C516" s="298" t="s">
        <v>526</v>
      </c>
      <c r="D516" s="349" t="s">
        <v>527</v>
      </c>
      <c r="E516" s="298" t="s">
        <v>528</v>
      </c>
      <c r="F516" s="298" t="s">
        <v>529</v>
      </c>
      <c r="G516" s="298" t="s">
        <v>530</v>
      </c>
      <c r="H516" s="298" t="s">
        <v>531</v>
      </c>
      <c r="I516" s="298" t="s">
        <v>532</v>
      </c>
      <c r="J516" s="298" t="s">
        <v>533</v>
      </c>
      <c r="K516" s="558" t="s">
        <v>534</v>
      </c>
    </row>
    <row r="517" spans="1:11" x14ac:dyDescent="0.3">
      <c r="A517" s="299" t="s">
        <v>697</v>
      </c>
      <c r="B517" s="300" t="s">
        <v>535</v>
      </c>
      <c r="C517" s="300" t="s">
        <v>536</v>
      </c>
      <c r="D517" s="350" t="s">
        <v>698</v>
      </c>
      <c r="E517" s="300" t="s">
        <v>540</v>
      </c>
      <c r="F517" s="300">
        <v>7.7319718667909498</v>
      </c>
      <c r="G517" s="392"/>
      <c r="H517" s="392"/>
      <c r="I517" s="300">
        <v>118.01</v>
      </c>
      <c r="J517" s="392"/>
      <c r="K517" s="504">
        <v>912.45</v>
      </c>
    </row>
    <row r="518" spans="1:11" x14ac:dyDescent="0.3">
      <c r="A518" s="476"/>
      <c r="B518" s="390"/>
      <c r="C518" s="390"/>
      <c r="D518" s="351"/>
      <c r="E518" s="390"/>
      <c r="F518" s="390"/>
      <c r="G518" s="390"/>
      <c r="H518" s="390"/>
      <c r="I518" s="390"/>
      <c r="J518" s="390"/>
      <c r="K518" s="559"/>
    </row>
    <row r="519" spans="1:11" x14ac:dyDescent="0.3">
      <c r="A519" s="477" t="s">
        <v>386</v>
      </c>
      <c r="B519" s="432" t="s">
        <v>51</v>
      </c>
      <c r="C519" s="432" t="s">
        <v>52</v>
      </c>
      <c r="D519" s="415" t="s">
        <v>387</v>
      </c>
      <c r="E519" s="432" t="s">
        <v>37</v>
      </c>
      <c r="F519" s="477"/>
      <c r="G519" s="477"/>
      <c r="H519" s="477"/>
      <c r="I519" s="477"/>
      <c r="J519" s="477"/>
      <c r="K519" s="560">
        <v>421.63</v>
      </c>
    </row>
    <row r="520" spans="1:11" x14ac:dyDescent="0.3">
      <c r="A520" s="475" t="s">
        <v>524</v>
      </c>
      <c r="B520" s="298" t="s">
        <v>525</v>
      </c>
      <c r="C520" s="298" t="s">
        <v>526</v>
      </c>
      <c r="D520" s="349" t="s">
        <v>527</v>
      </c>
      <c r="E520" s="298" t="s">
        <v>528</v>
      </c>
      <c r="F520" s="298" t="s">
        <v>529</v>
      </c>
      <c r="G520" s="298" t="s">
        <v>530</v>
      </c>
      <c r="H520" s="298" t="s">
        <v>531</v>
      </c>
      <c r="I520" s="298" t="s">
        <v>532</v>
      </c>
      <c r="J520" s="298" t="s">
        <v>533</v>
      </c>
      <c r="K520" s="558" t="s">
        <v>534</v>
      </c>
    </row>
    <row r="521" spans="1:11" x14ac:dyDescent="0.3">
      <c r="A521" s="299">
        <v>90776</v>
      </c>
      <c r="B521" s="300" t="s">
        <v>535</v>
      </c>
      <c r="C521" s="300" t="s">
        <v>536</v>
      </c>
      <c r="D521" s="350" t="s">
        <v>547</v>
      </c>
      <c r="E521" s="300" t="s">
        <v>540</v>
      </c>
      <c r="F521" s="300">
        <v>7.7320740876581695</v>
      </c>
      <c r="G521" s="392"/>
      <c r="H521" s="392"/>
      <c r="I521" s="300">
        <v>54.53</v>
      </c>
      <c r="J521" s="392"/>
      <c r="K521" s="504">
        <v>421.63</v>
      </c>
    </row>
    <row r="522" spans="1:11" x14ac:dyDescent="0.3">
      <c r="A522" s="476"/>
      <c r="B522" s="390"/>
      <c r="C522" s="390"/>
      <c r="D522" s="351"/>
      <c r="E522" s="390"/>
      <c r="F522" s="390"/>
      <c r="G522" s="390"/>
      <c r="H522" s="390"/>
      <c r="I522" s="390"/>
      <c r="J522" s="390"/>
      <c r="K522" s="559"/>
    </row>
    <row r="523" spans="1:11" ht="30.6" x14ac:dyDescent="0.3">
      <c r="A523" s="477" t="s">
        <v>389</v>
      </c>
      <c r="B523" s="432" t="s">
        <v>51</v>
      </c>
      <c r="C523" s="432" t="s">
        <v>52</v>
      </c>
      <c r="D523" s="415" t="s">
        <v>790</v>
      </c>
      <c r="E523" s="432" t="s">
        <v>37</v>
      </c>
      <c r="F523" s="477"/>
      <c r="G523" s="477"/>
      <c r="H523" s="477"/>
      <c r="I523" s="477"/>
      <c r="J523" s="477"/>
      <c r="K523" s="560">
        <v>2963.22</v>
      </c>
    </row>
    <row r="524" spans="1:11" x14ac:dyDescent="0.3">
      <c r="A524" s="475" t="s">
        <v>524</v>
      </c>
      <c r="B524" s="298" t="s">
        <v>525</v>
      </c>
      <c r="C524" s="298" t="s">
        <v>526</v>
      </c>
      <c r="D524" s="349" t="s">
        <v>527</v>
      </c>
      <c r="E524" s="298" t="s">
        <v>528</v>
      </c>
      <c r="F524" s="298" t="s">
        <v>529</v>
      </c>
      <c r="G524" s="298" t="s">
        <v>530</v>
      </c>
      <c r="H524" s="298" t="s">
        <v>531</v>
      </c>
      <c r="I524" s="298" t="s">
        <v>532</v>
      </c>
      <c r="J524" s="298" t="s">
        <v>533</v>
      </c>
      <c r="K524" s="558" t="s">
        <v>534</v>
      </c>
    </row>
    <row r="525" spans="1:11" x14ac:dyDescent="0.3">
      <c r="A525" s="299">
        <v>88240</v>
      </c>
      <c r="B525" s="300" t="s">
        <v>535</v>
      </c>
      <c r="C525" s="300" t="s">
        <v>536</v>
      </c>
      <c r="D525" s="350" t="s">
        <v>699</v>
      </c>
      <c r="E525" s="300" t="s">
        <v>540</v>
      </c>
      <c r="F525" s="300">
        <v>0.61050000000000004</v>
      </c>
      <c r="G525" s="392"/>
      <c r="H525" s="392"/>
      <c r="I525" s="300">
        <v>21.36</v>
      </c>
      <c r="J525" s="392"/>
      <c r="K525" s="504">
        <v>13.04</v>
      </c>
    </row>
    <row r="526" spans="1:11" x14ac:dyDescent="0.3">
      <c r="A526" s="299">
        <v>88278</v>
      </c>
      <c r="B526" s="300" t="s">
        <v>535</v>
      </c>
      <c r="C526" s="300" t="s">
        <v>536</v>
      </c>
      <c r="D526" s="350" t="s">
        <v>700</v>
      </c>
      <c r="E526" s="300" t="s">
        <v>540</v>
      </c>
      <c r="F526" s="300">
        <v>0.61050000000000004</v>
      </c>
      <c r="G526" s="392"/>
      <c r="H526" s="392"/>
      <c r="I526" s="300">
        <v>24.45</v>
      </c>
      <c r="J526" s="392"/>
      <c r="K526" s="504">
        <v>14.92</v>
      </c>
    </row>
    <row r="527" spans="1:11" x14ac:dyDescent="0.3">
      <c r="A527" s="299">
        <v>88315</v>
      </c>
      <c r="B527" s="300" t="s">
        <v>535</v>
      </c>
      <c r="C527" s="300" t="s">
        <v>536</v>
      </c>
      <c r="D527" s="350" t="s">
        <v>666</v>
      </c>
      <c r="E527" s="300" t="s">
        <v>540</v>
      </c>
      <c r="F527" s="300">
        <v>0.37</v>
      </c>
      <c r="G527" s="392"/>
      <c r="H527" s="392"/>
      <c r="I527" s="300">
        <v>27.91</v>
      </c>
      <c r="J527" s="392"/>
      <c r="K527" s="504">
        <v>10.32</v>
      </c>
    </row>
    <row r="528" spans="1:11" x14ac:dyDescent="0.3">
      <c r="A528" s="299" t="s">
        <v>701</v>
      </c>
      <c r="B528" s="300" t="s">
        <v>56</v>
      </c>
      <c r="C528" s="300" t="s">
        <v>555</v>
      </c>
      <c r="D528" s="350" t="s">
        <v>702</v>
      </c>
      <c r="E528" s="300" t="s">
        <v>703</v>
      </c>
      <c r="F528" s="300">
        <v>3.0832999999999999</v>
      </c>
      <c r="G528" s="392"/>
      <c r="H528" s="392"/>
      <c r="I528" s="300">
        <v>221.73645120487777</v>
      </c>
      <c r="J528" s="392"/>
      <c r="K528" s="504">
        <v>683.68</v>
      </c>
    </row>
    <row r="529" spans="1:11" x14ac:dyDescent="0.3">
      <c r="A529" s="299">
        <v>88240</v>
      </c>
      <c r="B529" s="300" t="s">
        <v>535</v>
      </c>
      <c r="C529" s="300" t="s">
        <v>536</v>
      </c>
      <c r="D529" s="350" t="s">
        <v>699</v>
      </c>
      <c r="E529" s="300" t="s">
        <v>540</v>
      </c>
      <c r="F529" s="300">
        <v>0.9</v>
      </c>
      <c r="G529" s="392"/>
      <c r="H529" s="392"/>
      <c r="I529" s="300">
        <v>21.36</v>
      </c>
      <c r="J529" s="392"/>
      <c r="K529" s="504">
        <v>19.22</v>
      </c>
    </row>
    <row r="530" spans="1:11" x14ac:dyDescent="0.3">
      <c r="A530" s="299">
        <v>88278</v>
      </c>
      <c r="B530" s="300" t="s">
        <v>535</v>
      </c>
      <c r="C530" s="300" t="s">
        <v>536</v>
      </c>
      <c r="D530" s="350" t="s">
        <v>700</v>
      </c>
      <c r="E530" s="300" t="s">
        <v>540</v>
      </c>
      <c r="F530" s="300">
        <v>0.9</v>
      </c>
      <c r="G530" s="392"/>
      <c r="H530" s="392"/>
      <c r="I530" s="300">
        <v>24.45</v>
      </c>
      <c r="J530" s="392"/>
      <c r="K530" s="504">
        <v>22</v>
      </c>
    </row>
    <row r="531" spans="1:11" x14ac:dyDescent="0.3">
      <c r="A531" s="299">
        <v>88315</v>
      </c>
      <c r="B531" s="300" t="s">
        <v>535</v>
      </c>
      <c r="C531" s="300" t="s">
        <v>536</v>
      </c>
      <c r="D531" s="350" t="s">
        <v>666</v>
      </c>
      <c r="E531" s="300" t="s">
        <v>540</v>
      </c>
      <c r="F531" s="300">
        <v>0.54</v>
      </c>
      <c r="G531" s="392"/>
      <c r="H531" s="392"/>
      <c r="I531" s="300">
        <v>27.91</v>
      </c>
      <c r="J531" s="392"/>
      <c r="K531" s="504">
        <v>15.07</v>
      </c>
    </row>
    <row r="532" spans="1:11" x14ac:dyDescent="0.3">
      <c r="A532" s="299" t="s">
        <v>704</v>
      </c>
      <c r="B532" s="300" t="s">
        <v>56</v>
      </c>
      <c r="C532" s="300" t="s">
        <v>555</v>
      </c>
      <c r="D532" s="350" t="s">
        <v>705</v>
      </c>
      <c r="E532" s="300" t="s">
        <v>703</v>
      </c>
      <c r="F532" s="300">
        <v>3</v>
      </c>
      <c r="G532" s="392"/>
      <c r="H532" s="392"/>
      <c r="I532" s="300">
        <v>450</v>
      </c>
      <c r="J532" s="392"/>
      <c r="K532" s="504">
        <v>1350</v>
      </c>
    </row>
    <row r="533" spans="1:11" x14ac:dyDescent="0.3">
      <c r="A533" s="299">
        <v>88240</v>
      </c>
      <c r="B533" s="300" t="s">
        <v>535</v>
      </c>
      <c r="C533" s="300" t="s">
        <v>536</v>
      </c>
      <c r="D533" s="350" t="s">
        <v>699</v>
      </c>
      <c r="E533" s="300" t="s">
        <v>540</v>
      </c>
      <c r="F533" s="300">
        <v>0.41599999999999998</v>
      </c>
      <c r="G533" s="392"/>
      <c r="H533" s="392"/>
      <c r="I533" s="300">
        <v>21.36</v>
      </c>
      <c r="J533" s="392"/>
      <c r="K533" s="504">
        <v>8.8800000000000008</v>
      </c>
    </row>
    <row r="534" spans="1:11" x14ac:dyDescent="0.3">
      <c r="A534" s="299">
        <v>88278</v>
      </c>
      <c r="B534" s="300" t="s">
        <v>535</v>
      </c>
      <c r="C534" s="300" t="s">
        <v>536</v>
      </c>
      <c r="D534" s="350" t="s">
        <v>700</v>
      </c>
      <c r="E534" s="300" t="s">
        <v>540</v>
      </c>
      <c r="F534" s="300">
        <v>0.41599999999999998</v>
      </c>
      <c r="G534" s="392"/>
      <c r="H534" s="392"/>
      <c r="I534" s="300">
        <v>24.45</v>
      </c>
      <c r="J534" s="392"/>
      <c r="K534" s="504">
        <v>10.17</v>
      </c>
    </row>
    <row r="535" spans="1:11" x14ac:dyDescent="0.3">
      <c r="A535" s="299">
        <v>4382</v>
      </c>
      <c r="B535" s="300" t="s">
        <v>541</v>
      </c>
      <c r="C535" s="300" t="s">
        <v>542</v>
      </c>
      <c r="D535" s="350" t="s">
        <v>706</v>
      </c>
      <c r="E535" s="300" t="s">
        <v>605</v>
      </c>
      <c r="F535" s="300">
        <v>26</v>
      </c>
      <c r="G535" s="392"/>
      <c r="H535" s="392"/>
      <c r="I535" s="300">
        <v>1.53</v>
      </c>
      <c r="J535" s="392"/>
      <c r="K535" s="504">
        <v>39.78</v>
      </c>
    </row>
    <row r="536" spans="1:11" x14ac:dyDescent="0.3">
      <c r="A536" s="299" t="s">
        <v>707</v>
      </c>
      <c r="B536" s="300" t="s">
        <v>584</v>
      </c>
      <c r="C536" s="300" t="s">
        <v>585</v>
      </c>
      <c r="D536" s="350" t="s">
        <v>708</v>
      </c>
      <c r="E536" s="300" t="s">
        <v>605</v>
      </c>
      <c r="F536" s="300">
        <v>52</v>
      </c>
      <c r="G536" s="392"/>
      <c r="H536" s="392"/>
      <c r="I536" s="300">
        <v>1.62</v>
      </c>
      <c r="J536" s="392"/>
      <c r="K536" s="504">
        <v>84.24</v>
      </c>
    </row>
    <row r="537" spans="1:11" x14ac:dyDescent="0.3">
      <c r="A537" s="299">
        <v>4330</v>
      </c>
      <c r="B537" s="300" t="s">
        <v>541</v>
      </c>
      <c r="C537" s="300" t="s">
        <v>542</v>
      </c>
      <c r="D537" s="350" t="s">
        <v>709</v>
      </c>
      <c r="E537" s="300" t="s">
        <v>605</v>
      </c>
      <c r="F537" s="300">
        <v>26</v>
      </c>
      <c r="G537" s="392"/>
      <c r="H537" s="392"/>
      <c r="I537" s="300">
        <v>0.2</v>
      </c>
      <c r="J537" s="392"/>
      <c r="K537" s="504">
        <v>5.2</v>
      </c>
    </row>
    <row r="538" spans="1:11" x14ac:dyDescent="0.3">
      <c r="A538" s="299">
        <v>88240</v>
      </c>
      <c r="B538" s="300" t="s">
        <v>535</v>
      </c>
      <c r="C538" s="300" t="s">
        <v>536</v>
      </c>
      <c r="D538" s="350" t="s">
        <v>699</v>
      </c>
      <c r="E538" s="300" t="s">
        <v>540</v>
      </c>
      <c r="F538" s="300">
        <v>0.224</v>
      </c>
      <c r="G538" s="392"/>
      <c r="H538" s="392"/>
      <c r="I538" s="300">
        <v>21.36</v>
      </c>
      <c r="J538" s="392"/>
      <c r="K538" s="504">
        <v>4.78</v>
      </c>
    </row>
    <row r="539" spans="1:11" x14ac:dyDescent="0.3">
      <c r="A539" s="299">
        <v>88278</v>
      </c>
      <c r="B539" s="300" t="s">
        <v>535</v>
      </c>
      <c r="C539" s="300" t="s">
        <v>536</v>
      </c>
      <c r="D539" s="350" t="s">
        <v>700</v>
      </c>
      <c r="E539" s="300" t="s">
        <v>540</v>
      </c>
      <c r="F539" s="300">
        <v>0.224</v>
      </c>
      <c r="G539" s="392"/>
      <c r="H539" s="392"/>
      <c r="I539" s="300">
        <v>24.45</v>
      </c>
      <c r="J539" s="392"/>
      <c r="K539" s="504">
        <v>5.47</v>
      </c>
    </row>
    <row r="540" spans="1:11" x14ac:dyDescent="0.3">
      <c r="A540" s="299">
        <v>4346</v>
      </c>
      <c r="B540" s="300" t="s">
        <v>541</v>
      </c>
      <c r="C540" s="300" t="s">
        <v>542</v>
      </c>
      <c r="D540" s="350" t="s">
        <v>710</v>
      </c>
      <c r="E540" s="300" t="s">
        <v>605</v>
      </c>
      <c r="F540" s="300">
        <v>14</v>
      </c>
      <c r="G540" s="392"/>
      <c r="H540" s="392"/>
      <c r="I540" s="300">
        <v>13.82</v>
      </c>
      <c r="J540" s="392"/>
      <c r="K540" s="504">
        <v>193.48</v>
      </c>
    </row>
    <row r="541" spans="1:11" ht="20.399999999999999" x14ac:dyDescent="0.3">
      <c r="A541" s="299">
        <v>11267</v>
      </c>
      <c r="B541" s="300" t="s">
        <v>541</v>
      </c>
      <c r="C541" s="300" t="s">
        <v>542</v>
      </c>
      <c r="D541" s="350" t="s">
        <v>711</v>
      </c>
      <c r="E541" s="300" t="s">
        <v>605</v>
      </c>
      <c r="F541" s="300">
        <v>28</v>
      </c>
      <c r="G541" s="392"/>
      <c r="H541" s="392"/>
      <c r="I541" s="300">
        <v>1.54</v>
      </c>
      <c r="J541" s="392"/>
      <c r="K541" s="504">
        <v>43.12</v>
      </c>
    </row>
    <row r="542" spans="1:11" x14ac:dyDescent="0.3">
      <c r="A542" s="299">
        <v>4340</v>
      </c>
      <c r="B542" s="300" t="s">
        <v>541</v>
      </c>
      <c r="C542" s="300" t="s">
        <v>542</v>
      </c>
      <c r="D542" s="350" t="s">
        <v>712</v>
      </c>
      <c r="E542" s="300" t="s">
        <v>605</v>
      </c>
      <c r="F542" s="300">
        <v>14</v>
      </c>
      <c r="G542" s="392"/>
      <c r="H542" s="392"/>
      <c r="I542" s="300">
        <v>1.61</v>
      </c>
      <c r="J542" s="392"/>
      <c r="K542" s="504">
        <v>22.54</v>
      </c>
    </row>
    <row r="543" spans="1:11" x14ac:dyDescent="0.3">
      <c r="A543" s="299">
        <v>88240</v>
      </c>
      <c r="B543" s="300" t="s">
        <v>535</v>
      </c>
      <c r="C543" s="300" t="s">
        <v>536</v>
      </c>
      <c r="D543" s="350" t="s">
        <v>699</v>
      </c>
      <c r="E543" s="300" t="s">
        <v>540</v>
      </c>
      <c r="F543" s="300">
        <v>9.6000000000000002E-2</v>
      </c>
      <c r="G543" s="392"/>
      <c r="H543" s="392"/>
      <c r="I543" s="300">
        <v>21.36</v>
      </c>
      <c r="J543" s="392"/>
      <c r="K543" s="504">
        <v>2.0499999999999998</v>
      </c>
    </row>
    <row r="544" spans="1:11" x14ac:dyDescent="0.3">
      <c r="A544" s="299">
        <v>88278</v>
      </c>
      <c r="B544" s="300" t="s">
        <v>535</v>
      </c>
      <c r="C544" s="300" t="s">
        <v>536</v>
      </c>
      <c r="D544" s="350" t="s">
        <v>700</v>
      </c>
      <c r="E544" s="300" t="s">
        <v>540</v>
      </c>
      <c r="F544" s="300">
        <v>9.6000000000000002E-2</v>
      </c>
      <c r="G544" s="392"/>
      <c r="H544" s="392"/>
      <c r="I544" s="300">
        <v>24.45</v>
      </c>
      <c r="J544" s="392"/>
      <c r="K544" s="504">
        <v>2.34</v>
      </c>
    </row>
    <row r="545" spans="1:11" x14ac:dyDescent="0.3">
      <c r="A545" s="299">
        <v>4354</v>
      </c>
      <c r="B545" s="300" t="s">
        <v>541</v>
      </c>
      <c r="C545" s="300" t="s">
        <v>542</v>
      </c>
      <c r="D545" s="350" t="s">
        <v>713</v>
      </c>
      <c r="E545" s="300" t="s">
        <v>605</v>
      </c>
      <c r="F545" s="300">
        <v>6</v>
      </c>
      <c r="G545" s="392"/>
      <c r="H545" s="392"/>
      <c r="I545" s="300">
        <v>64.13</v>
      </c>
      <c r="J545" s="392"/>
      <c r="K545" s="504">
        <v>384.78</v>
      </c>
    </row>
    <row r="546" spans="1:11" ht="20.399999999999999" x14ac:dyDescent="0.3">
      <c r="A546" s="299">
        <v>11267</v>
      </c>
      <c r="B546" s="300" t="s">
        <v>541</v>
      </c>
      <c r="C546" s="300" t="s">
        <v>542</v>
      </c>
      <c r="D546" s="350" t="s">
        <v>711</v>
      </c>
      <c r="E546" s="300" t="s">
        <v>605</v>
      </c>
      <c r="F546" s="300">
        <v>12</v>
      </c>
      <c r="G546" s="392"/>
      <c r="H546" s="392"/>
      <c r="I546" s="300">
        <v>1.54</v>
      </c>
      <c r="J546" s="392"/>
      <c r="K546" s="504">
        <v>18.48</v>
      </c>
    </row>
    <row r="547" spans="1:11" x14ac:dyDescent="0.3">
      <c r="A547" s="299">
        <v>4340</v>
      </c>
      <c r="B547" s="300" t="s">
        <v>541</v>
      </c>
      <c r="C547" s="300" t="s">
        <v>542</v>
      </c>
      <c r="D547" s="350" t="s">
        <v>712</v>
      </c>
      <c r="E547" s="300" t="s">
        <v>605</v>
      </c>
      <c r="F547" s="300">
        <v>6</v>
      </c>
      <c r="G547" s="392"/>
      <c r="H547" s="392"/>
      <c r="I547" s="300">
        <v>1.61</v>
      </c>
      <c r="J547" s="392"/>
      <c r="K547" s="504">
        <v>9.66</v>
      </c>
    </row>
    <row r="548" spans="1:11" x14ac:dyDescent="0.3">
      <c r="A548" s="478"/>
      <c r="B548" s="391"/>
      <c r="C548" s="392"/>
      <c r="D548" s="352"/>
      <c r="E548" s="392"/>
      <c r="F548" s="392"/>
      <c r="G548" s="392"/>
      <c r="H548" s="392"/>
      <c r="I548" s="392"/>
      <c r="J548" s="392"/>
      <c r="K548" s="561"/>
    </row>
    <row r="549" spans="1:11" ht="51" x14ac:dyDescent="0.3">
      <c r="A549" s="479" t="s">
        <v>391</v>
      </c>
      <c r="B549" s="432" t="s">
        <v>51</v>
      </c>
      <c r="C549" s="432" t="s">
        <v>52</v>
      </c>
      <c r="D549" s="415" t="s">
        <v>791</v>
      </c>
      <c r="E549" s="432" t="s">
        <v>37</v>
      </c>
      <c r="F549" s="479"/>
      <c r="G549" s="479"/>
      <c r="H549" s="479"/>
      <c r="I549" s="479"/>
      <c r="J549" s="479"/>
      <c r="K549" s="562">
        <v>5394.42</v>
      </c>
    </row>
    <row r="550" spans="1:11" x14ac:dyDescent="0.3">
      <c r="A550" s="480" t="s">
        <v>524</v>
      </c>
      <c r="B550" s="301" t="s">
        <v>525</v>
      </c>
      <c r="C550" s="301" t="s">
        <v>526</v>
      </c>
      <c r="D550" s="353" t="s">
        <v>527</v>
      </c>
      <c r="E550" s="301" t="s">
        <v>528</v>
      </c>
      <c r="F550" s="301" t="s">
        <v>529</v>
      </c>
      <c r="G550" s="301" t="s">
        <v>530</v>
      </c>
      <c r="H550" s="301" t="s">
        <v>531</v>
      </c>
      <c r="I550" s="301" t="s">
        <v>532</v>
      </c>
      <c r="J550" s="301" t="s">
        <v>533</v>
      </c>
      <c r="K550" s="563" t="s">
        <v>534</v>
      </c>
    </row>
    <row r="551" spans="1:11" x14ac:dyDescent="0.3">
      <c r="A551" s="302">
        <v>88247</v>
      </c>
      <c r="B551" s="303" t="s">
        <v>535</v>
      </c>
      <c r="C551" s="303" t="s">
        <v>536</v>
      </c>
      <c r="D551" s="354" t="s">
        <v>597</v>
      </c>
      <c r="E551" s="303" t="s">
        <v>540</v>
      </c>
      <c r="F551" s="303">
        <v>4</v>
      </c>
      <c r="G551" s="394"/>
      <c r="H551" s="394"/>
      <c r="I551" s="303">
        <v>23.03</v>
      </c>
      <c r="J551" s="394"/>
      <c r="K551" s="504">
        <v>92.12</v>
      </c>
    </row>
    <row r="552" spans="1:11" x14ac:dyDescent="0.3">
      <c r="A552" s="302">
        <v>88264</v>
      </c>
      <c r="B552" s="303" t="s">
        <v>535</v>
      </c>
      <c r="C552" s="303" t="s">
        <v>536</v>
      </c>
      <c r="D552" s="354" t="s">
        <v>598</v>
      </c>
      <c r="E552" s="303" t="s">
        <v>540</v>
      </c>
      <c r="F552" s="303">
        <v>4</v>
      </c>
      <c r="G552" s="394"/>
      <c r="H552" s="394"/>
      <c r="I552" s="303">
        <v>28.54</v>
      </c>
      <c r="J552" s="394"/>
      <c r="K552" s="504">
        <v>114.16</v>
      </c>
    </row>
    <row r="553" spans="1:11" x14ac:dyDescent="0.3">
      <c r="A553" s="302" t="s">
        <v>714</v>
      </c>
      <c r="B553" s="303" t="s">
        <v>56</v>
      </c>
      <c r="C553" s="303" t="s">
        <v>555</v>
      </c>
      <c r="D553" s="354" t="s">
        <v>715</v>
      </c>
      <c r="E553" s="303" t="s">
        <v>37</v>
      </c>
      <c r="F553" s="303">
        <v>1</v>
      </c>
      <c r="G553" s="394"/>
      <c r="H553" s="394"/>
      <c r="I553" s="405">
        <v>1123.0700000000004</v>
      </c>
      <c r="J553" s="394"/>
      <c r="K553" s="504">
        <v>1123.07</v>
      </c>
    </row>
    <row r="554" spans="1:11" x14ac:dyDescent="0.3">
      <c r="A554" s="302">
        <v>34616</v>
      </c>
      <c r="B554" s="303" t="s">
        <v>541</v>
      </c>
      <c r="C554" s="303" t="s">
        <v>542</v>
      </c>
      <c r="D554" s="354" t="s">
        <v>716</v>
      </c>
      <c r="E554" s="303" t="s">
        <v>605</v>
      </c>
      <c r="F554" s="303">
        <v>1</v>
      </c>
      <c r="G554" s="394"/>
      <c r="H554" s="394"/>
      <c r="I554" s="303">
        <v>80.77</v>
      </c>
      <c r="J554" s="394"/>
      <c r="K554" s="504">
        <v>80.77</v>
      </c>
    </row>
    <row r="555" spans="1:11" x14ac:dyDescent="0.3">
      <c r="A555" s="302" t="s">
        <v>717</v>
      </c>
      <c r="B555" s="303" t="s">
        <v>56</v>
      </c>
      <c r="C555" s="303" t="s">
        <v>555</v>
      </c>
      <c r="D555" s="354" t="s">
        <v>718</v>
      </c>
      <c r="E555" s="303" t="s">
        <v>37</v>
      </c>
      <c r="F555" s="303">
        <v>6</v>
      </c>
      <c r="G555" s="394"/>
      <c r="H555" s="394"/>
      <c r="I555" s="303">
        <v>664.05</v>
      </c>
      <c r="J555" s="394"/>
      <c r="K555" s="504">
        <v>3984.3</v>
      </c>
    </row>
    <row r="556" spans="1:11" x14ac:dyDescent="0.3">
      <c r="A556" s="481"/>
      <c r="B556" s="393"/>
      <c r="C556" s="393"/>
      <c r="D556" s="355"/>
      <c r="E556" s="393"/>
      <c r="F556" s="393"/>
      <c r="G556" s="393"/>
      <c r="H556" s="393"/>
      <c r="I556" s="393"/>
      <c r="J556" s="393"/>
      <c r="K556" s="564"/>
    </row>
    <row r="557" spans="1:11" ht="51" x14ac:dyDescent="0.3">
      <c r="A557" s="482" t="s">
        <v>437</v>
      </c>
      <c r="B557" s="432" t="s">
        <v>51</v>
      </c>
      <c r="C557" s="432" t="s">
        <v>52</v>
      </c>
      <c r="D557" s="415" t="s">
        <v>793</v>
      </c>
      <c r="E557" s="432" t="s">
        <v>37</v>
      </c>
      <c r="F557" s="482"/>
      <c r="G557" s="482"/>
      <c r="H557" s="482"/>
      <c r="I557" s="482"/>
      <c r="J557" s="482"/>
      <c r="K557" s="565">
        <v>5394.42</v>
      </c>
    </row>
    <row r="558" spans="1:11" x14ac:dyDescent="0.3">
      <c r="A558" s="480" t="s">
        <v>524</v>
      </c>
      <c r="B558" s="301" t="s">
        <v>525</v>
      </c>
      <c r="C558" s="301" t="s">
        <v>526</v>
      </c>
      <c r="D558" s="353" t="s">
        <v>527</v>
      </c>
      <c r="E558" s="301" t="s">
        <v>528</v>
      </c>
      <c r="F558" s="301" t="s">
        <v>529</v>
      </c>
      <c r="G558" s="301" t="s">
        <v>530</v>
      </c>
      <c r="H558" s="301" t="s">
        <v>531</v>
      </c>
      <c r="I558" s="301" t="s">
        <v>532</v>
      </c>
      <c r="J558" s="301" t="s">
        <v>533</v>
      </c>
      <c r="K558" s="563" t="s">
        <v>534</v>
      </c>
    </row>
    <row r="559" spans="1:11" x14ac:dyDescent="0.3">
      <c r="A559" s="302">
        <v>88247</v>
      </c>
      <c r="B559" s="303" t="s">
        <v>535</v>
      </c>
      <c r="C559" s="303" t="s">
        <v>536</v>
      </c>
      <c r="D559" s="354" t="s">
        <v>597</v>
      </c>
      <c r="E559" s="303" t="s">
        <v>540</v>
      </c>
      <c r="F559" s="303">
        <v>4</v>
      </c>
      <c r="G559" s="394"/>
      <c r="H559" s="394"/>
      <c r="I559" s="303">
        <v>23.03</v>
      </c>
      <c r="J559" s="394"/>
      <c r="K559" s="504">
        <v>92.12</v>
      </c>
    </row>
    <row r="560" spans="1:11" x14ac:dyDescent="0.3">
      <c r="A560" s="302">
        <v>88264</v>
      </c>
      <c r="B560" s="303" t="s">
        <v>535</v>
      </c>
      <c r="C560" s="303" t="s">
        <v>536</v>
      </c>
      <c r="D560" s="354" t="s">
        <v>598</v>
      </c>
      <c r="E560" s="303" t="s">
        <v>540</v>
      </c>
      <c r="F560" s="303">
        <v>4</v>
      </c>
      <c r="G560" s="394"/>
      <c r="H560" s="394"/>
      <c r="I560" s="303">
        <v>28.54</v>
      </c>
      <c r="J560" s="394"/>
      <c r="K560" s="504">
        <v>114.16</v>
      </c>
    </row>
    <row r="561" spans="1:11" x14ac:dyDescent="0.3">
      <c r="A561" s="302" t="s">
        <v>714</v>
      </c>
      <c r="B561" s="303" t="s">
        <v>56</v>
      </c>
      <c r="C561" s="303" t="s">
        <v>555</v>
      </c>
      <c r="D561" s="354" t="s">
        <v>715</v>
      </c>
      <c r="E561" s="303" t="s">
        <v>37</v>
      </c>
      <c r="F561" s="303">
        <v>1</v>
      </c>
      <c r="G561" s="394"/>
      <c r="H561" s="394"/>
      <c r="I561" s="405">
        <v>1123.0700000000004</v>
      </c>
      <c r="J561" s="394"/>
      <c r="K561" s="504">
        <v>1123.07</v>
      </c>
    </row>
    <row r="562" spans="1:11" x14ac:dyDescent="0.3">
      <c r="A562" s="302">
        <v>34616</v>
      </c>
      <c r="B562" s="303" t="s">
        <v>541</v>
      </c>
      <c r="C562" s="303" t="s">
        <v>542</v>
      </c>
      <c r="D562" s="354" t="s">
        <v>716</v>
      </c>
      <c r="E562" s="303" t="s">
        <v>605</v>
      </c>
      <c r="F562" s="303">
        <v>1</v>
      </c>
      <c r="G562" s="394"/>
      <c r="H562" s="394"/>
      <c r="I562" s="303">
        <v>80.77</v>
      </c>
      <c r="J562" s="394"/>
      <c r="K562" s="504">
        <v>80.77</v>
      </c>
    </row>
    <row r="563" spans="1:11" x14ac:dyDescent="0.3">
      <c r="A563" s="302" t="s">
        <v>717</v>
      </c>
      <c r="B563" s="303" t="s">
        <v>56</v>
      </c>
      <c r="C563" s="303" t="s">
        <v>555</v>
      </c>
      <c r="D563" s="354" t="s">
        <v>718</v>
      </c>
      <c r="E563" s="303" t="s">
        <v>37</v>
      </c>
      <c r="F563" s="303">
        <v>6</v>
      </c>
      <c r="G563" s="394"/>
      <c r="H563" s="394"/>
      <c r="I563" s="303">
        <v>664.05</v>
      </c>
      <c r="J563" s="394"/>
      <c r="K563" s="504">
        <v>3984.3</v>
      </c>
    </row>
    <row r="564" spans="1:11" x14ac:dyDescent="0.3">
      <c r="A564" s="481"/>
      <c r="B564" s="393"/>
      <c r="C564" s="393"/>
      <c r="D564" s="355"/>
      <c r="E564" s="393"/>
      <c r="F564" s="393"/>
      <c r="G564" s="393"/>
      <c r="H564" s="393"/>
      <c r="I564" s="393"/>
      <c r="J564" s="393"/>
      <c r="K564" s="564"/>
    </row>
    <row r="565" spans="1:11" ht="51" x14ac:dyDescent="0.3">
      <c r="A565" s="482" t="s">
        <v>478</v>
      </c>
      <c r="B565" s="432" t="s">
        <v>51</v>
      </c>
      <c r="C565" s="432" t="s">
        <v>52</v>
      </c>
      <c r="D565" s="415" t="s">
        <v>794</v>
      </c>
      <c r="E565" s="432" t="s">
        <v>37</v>
      </c>
      <c r="F565" s="482"/>
      <c r="G565" s="482"/>
      <c r="H565" s="482"/>
      <c r="I565" s="482"/>
      <c r="J565" s="482"/>
      <c r="K565" s="565">
        <v>7943.02</v>
      </c>
    </row>
    <row r="566" spans="1:11" x14ac:dyDescent="0.3">
      <c r="A566" s="480" t="s">
        <v>524</v>
      </c>
      <c r="B566" s="301" t="s">
        <v>525</v>
      </c>
      <c r="C566" s="301" t="s">
        <v>526</v>
      </c>
      <c r="D566" s="353" t="s">
        <v>527</v>
      </c>
      <c r="E566" s="301" t="s">
        <v>528</v>
      </c>
      <c r="F566" s="301" t="s">
        <v>529</v>
      </c>
      <c r="G566" s="301" t="s">
        <v>530</v>
      </c>
      <c r="H566" s="301" t="s">
        <v>531</v>
      </c>
      <c r="I566" s="301" t="s">
        <v>532</v>
      </c>
      <c r="J566" s="301" t="s">
        <v>533</v>
      </c>
      <c r="K566" s="563" t="s">
        <v>534</v>
      </c>
    </row>
    <row r="567" spans="1:11" x14ac:dyDescent="0.3">
      <c r="A567" s="302">
        <v>88247</v>
      </c>
      <c r="B567" s="303" t="s">
        <v>535</v>
      </c>
      <c r="C567" s="303" t="s">
        <v>536</v>
      </c>
      <c r="D567" s="354" t="s">
        <v>597</v>
      </c>
      <c r="E567" s="303" t="s">
        <v>540</v>
      </c>
      <c r="F567" s="303">
        <v>4</v>
      </c>
      <c r="G567" s="394"/>
      <c r="H567" s="394"/>
      <c r="I567" s="303">
        <v>23.03</v>
      </c>
      <c r="J567" s="394"/>
      <c r="K567" s="504">
        <v>92.12</v>
      </c>
    </row>
    <row r="568" spans="1:11" x14ac:dyDescent="0.3">
      <c r="A568" s="302">
        <v>88264</v>
      </c>
      <c r="B568" s="303" t="s">
        <v>535</v>
      </c>
      <c r="C568" s="303" t="s">
        <v>536</v>
      </c>
      <c r="D568" s="354" t="s">
        <v>598</v>
      </c>
      <c r="E568" s="303" t="s">
        <v>540</v>
      </c>
      <c r="F568" s="303">
        <v>4</v>
      </c>
      <c r="G568" s="394"/>
      <c r="H568" s="394"/>
      <c r="I568" s="303">
        <v>28.54</v>
      </c>
      <c r="J568" s="394"/>
      <c r="K568" s="504">
        <v>114.16</v>
      </c>
    </row>
    <row r="569" spans="1:11" x14ac:dyDescent="0.3">
      <c r="A569" s="302" t="s">
        <v>719</v>
      </c>
      <c r="B569" s="303" t="s">
        <v>56</v>
      </c>
      <c r="C569" s="303" t="s">
        <v>555</v>
      </c>
      <c r="D569" s="354" t="s">
        <v>720</v>
      </c>
      <c r="E569" s="303" t="s">
        <v>37</v>
      </c>
      <c r="F569" s="303">
        <v>1</v>
      </c>
      <c r="G569" s="394"/>
      <c r="H569" s="394"/>
      <c r="I569" s="405">
        <v>2343.5700000000006</v>
      </c>
      <c r="J569" s="394"/>
      <c r="K569" s="504">
        <v>2343.5700000000002</v>
      </c>
    </row>
    <row r="570" spans="1:11" x14ac:dyDescent="0.3">
      <c r="A570" s="302">
        <v>34616</v>
      </c>
      <c r="B570" s="303" t="s">
        <v>541</v>
      </c>
      <c r="C570" s="303" t="s">
        <v>542</v>
      </c>
      <c r="D570" s="354" t="s">
        <v>716</v>
      </c>
      <c r="E570" s="303" t="s">
        <v>605</v>
      </c>
      <c r="F570" s="303">
        <v>1</v>
      </c>
      <c r="G570" s="394"/>
      <c r="H570" s="394"/>
      <c r="I570" s="303">
        <v>80.77</v>
      </c>
      <c r="J570" s="394"/>
      <c r="K570" s="504">
        <v>80.77</v>
      </c>
    </row>
    <row r="571" spans="1:11" x14ac:dyDescent="0.3">
      <c r="A571" s="302" t="s">
        <v>717</v>
      </c>
      <c r="B571" s="303" t="s">
        <v>56</v>
      </c>
      <c r="C571" s="303" t="s">
        <v>555</v>
      </c>
      <c r="D571" s="354" t="s">
        <v>718</v>
      </c>
      <c r="E571" s="303" t="s">
        <v>37</v>
      </c>
      <c r="F571" s="303">
        <v>8</v>
      </c>
      <c r="G571" s="394"/>
      <c r="H571" s="394"/>
      <c r="I571" s="303">
        <v>664.05</v>
      </c>
      <c r="J571" s="394"/>
      <c r="K571" s="504">
        <v>5312.4</v>
      </c>
    </row>
    <row r="572" spans="1:11" x14ac:dyDescent="0.3">
      <c r="A572" s="481"/>
      <c r="B572" s="393"/>
      <c r="C572" s="393"/>
      <c r="D572" s="355"/>
      <c r="E572" s="393"/>
      <c r="F572" s="393"/>
      <c r="G572" s="393"/>
      <c r="H572" s="393"/>
      <c r="I572" s="393"/>
      <c r="J572" s="393"/>
      <c r="K572" s="564"/>
    </row>
    <row r="573" spans="1:11" ht="51" x14ac:dyDescent="0.3">
      <c r="A573" s="482" t="s">
        <v>519</v>
      </c>
      <c r="B573" s="432" t="s">
        <v>51</v>
      </c>
      <c r="C573" s="432" t="s">
        <v>52</v>
      </c>
      <c r="D573" s="415" t="s">
        <v>795</v>
      </c>
      <c r="E573" s="432" t="s">
        <v>37</v>
      </c>
      <c r="F573" s="482"/>
      <c r="G573" s="482"/>
      <c r="H573" s="482"/>
      <c r="I573" s="482"/>
      <c r="J573" s="482"/>
      <c r="K573" s="565">
        <v>7943.02</v>
      </c>
    </row>
    <row r="574" spans="1:11" x14ac:dyDescent="0.3">
      <c r="A574" s="480" t="s">
        <v>524</v>
      </c>
      <c r="B574" s="301" t="s">
        <v>525</v>
      </c>
      <c r="C574" s="301" t="s">
        <v>526</v>
      </c>
      <c r="D574" s="353" t="s">
        <v>527</v>
      </c>
      <c r="E574" s="301" t="s">
        <v>528</v>
      </c>
      <c r="F574" s="301" t="s">
        <v>529</v>
      </c>
      <c r="G574" s="301" t="s">
        <v>530</v>
      </c>
      <c r="H574" s="301" t="s">
        <v>531</v>
      </c>
      <c r="I574" s="301" t="s">
        <v>532</v>
      </c>
      <c r="J574" s="301" t="s">
        <v>533</v>
      </c>
      <c r="K574" s="563" t="s">
        <v>534</v>
      </c>
    </row>
    <row r="575" spans="1:11" x14ac:dyDescent="0.3">
      <c r="A575" s="302">
        <v>88247</v>
      </c>
      <c r="B575" s="303" t="s">
        <v>535</v>
      </c>
      <c r="C575" s="303" t="s">
        <v>536</v>
      </c>
      <c r="D575" s="354" t="s">
        <v>597</v>
      </c>
      <c r="E575" s="303" t="s">
        <v>540</v>
      </c>
      <c r="F575" s="303">
        <v>4</v>
      </c>
      <c r="G575" s="394"/>
      <c r="H575" s="394"/>
      <c r="I575" s="303">
        <v>23.03</v>
      </c>
      <c r="J575" s="394"/>
      <c r="K575" s="504">
        <v>92.12</v>
      </c>
    </row>
    <row r="576" spans="1:11" x14ac:dyDescent="0.3">
      <c r="A576" s="302">
        <v>88264</v>
      </c>
      <c r="B576" s="303" t="s">
        <v>535</v>
      </c>
      <c r="C576" s="303" t="s">
        <v>536</v>
      </c>
      <c r="D576" s="354" t="s">
        <v>598</v>
      </c>
      <c r="E576" s="303" t="s">
        <v>540</v>
      </c>
      <c r="F576" s="303">
        <v>4</v>
      </c>
      <c r="G576" s="394"/>
      <c r="H576" s="394"/>
      <c r="I576" s="303">
        <v>28.54</v>
      </c>
      <c r="J576" s="394"/>
      <c r="K576" s="504">
        <v>114.16</v>
      </c>
    </row>
    <row r="577" spans="1:11" x14ac:dyDescent="0.3">
      <c r="A577" s="302" t="s">
        <v>719</v>
      </c>
      <c r="B577" s="303" t="s">
        <v>56</v>
      </c>
      <c r="C577" s="303" t="s">
        <v>555</v>
      </c>
      <c r="D577" s="354" t="s">
        <v>720</v>
      </c>
      <c r="E577" s="303" t="s">
        <v>37</v>
      </c>
      <c r="F577" s="303">
        <v>1</v>
      </c>
      <c r="G577" s="394"/>
      <c r="H577" s="394"/>
      <c r="I577" s="405">
        <v>2343.5700000000006</v>
      </c>
      <c r="J577" s="394"/>
      <c r="K577" s="504">
        <v>2343.5700000000002</v>
      </c>
    </row>
    <row r="578" spans="1:11" x14ac:dyDescent="0.3">
      <c r="A578" s="302">
        <v>34616</v>
      </c>
      <c r="B578" s="303" t="s">
        <v>541</v>
      </c>
      <c r="C578" s="303" t="s">
        <v>542</v>
      </c>
      <c r="D578" s="354" t="s">
        <v>716</v>
      </c>
      <c r="E578" s="303" t="s">
        <v>605</v>
      </c>
      <c r="F578" s="303">
        <v>1</v>
      </c>
      <c r="G578" s="394"/>
      <c r="H578" s="394"/>
      <c r="I578" s="303">
        <v>80.77</v>
      </c>
      <c r="J578" s="394"/>
      <c r="K578" s="504">
        <v>80.77</v>
      </c>
    </row>
    <row r="579" spans="1:11" x14ac:dyDescent="0.3">
      <c r="A579" s="302" t="s">
        <v>717</v>
      </c>
      <c r="B579" s="303" t="s">
        <v>56</v>
      </c>
      <c r="C579" s="303" t="s">
        <v>555</v>
      </c>
      <c r="D579" s="354" t="s">
        <v>718</v>
      </c>
      <c r="E579" s="303" t="s">
        <v>37</v>
      </c>
      <c r="F579" s="303">
        <v>8</v>
      </c>
      <c r="G579" s="394"/>
      <c r="H579" s="394"/>
      <c r="I579" s="303">
        <v>664.05</v>
      </c>
      <c r="J579" s="394"/>
      <c r="K579" s="504">
        <v>5312.4</v>
      </c>
    </row>
    <row r="580" spans="1:11" x14ac:dyDescent="0.3">
      <c r="A580" s="481"/>
      <c r="B580" s="393"/>
      <c r="C580" s="393"/>
      <c r="D580" s="355"/>
      <c r="E580" s="393"/>
      <c r="F580" s="393"/>
      <c r="G580" s="393"/>
      <c r="H580" s="393"/>
      <c r="I580" s="393"/>
      <c r="J580" s="393"/>
      <c r="K580" s="564"/>
    </row>
    <row r="581" spans="1:11" ht="30.6" x14ac:dyDescent="0.3">
      <c r="A581" s="482" t="s">
        <v>395</v>
      </c>
      <c r="B581" s="432" t="s">
        <v>51</v>
      </c>
      <c r="C581" s="432" t="s">
        <v>52</v>
      </c>
      <c r="D581" s="415" t="s">
        <v>792</v>
      </c>
      <c r="E581" s="432" t="s">
        <v>67</v>
      </c>
      <c r="F581" s="482"/>
      <c r="G581" s="482"/>
      <c r="H581" s="482"/>
      <c r="I581" s="482"/>
      <c r="J581" s="482"/>
      <c r="K581" s="565">
        <v>98.77000000000001</v>
      </c>
    </row>
    <row r="582" spans="1:11" x14ac:dyDescent="0.3">
      <c r="A582" s="480" t="s">
        <v>524</v>
      </c>
      <c r="B582" s="301" t="s">
        <v>525</v>
      </c>
      <c r="C582" s="301" t="s">
        <v>526</v>
      </c>
      <c r="D582" s="353" t="s">
        <v>527</v>
      </c>
      <c r="E582" s="301" t="s">
        <v>528</v>
      </c>
      <c r="F582" s="301" t="s">
        <v>529</v>
      </c>
      <c r="G582" s="301" t="s">
        <v>530</v>
      </c>
      <c r="H582" s="301" t="s">
        <v>531</v>
      </c>
      <c r="I582" s="301" t="s">
        <v>532</v>
      </c>
      <c r="J582" s="301" t="s">
        <v>533</v>
      </c>
      <c r="K582" s="563" t="s">
        <v>534</v>
      </c>
    </row>
    <row r="583" spans="1:11" x14ac:dyDescent="0.3">
      <c r="A583" s="302">
        <v>43130</v>
      </c>
      <c r="B583" s="303" t="s">
        <v>541</v>
      </c>
      <c r="C583" s="303" t="s">
        <v>542</v>
      </c>
      <c r="D583" s="354" t="s">
        <v>721</v>
      </c>
      <c r="E583" s="303" t="s">
        <v>545</v>
      </c>
      <c r="F583" s="303">
        <v>9.8000000000000004E-2</v>
      </c>
      <c r="G583" s="394"/>
      <c r="H583" s="394"/>
      <c r="I583" s="303">
        <v>25</v>
      </c>
      <c r="J583" s="394"/>
      <c r="K583" s="504">
        <v>2.4500000000000002</v>
      </c>
    </row>
    <row r="584" spans="1:11" x14ac:dyDescent="0.3">
      <c r="A584" s="302">
        <v>346</v>
      </c>
      <c r="B584" s="303" t="s">
        <v>541</v>
      </c>
      <c r="C584" s="303" t="s">
        <v>542</v>
      </c>
      <c r="D584" s="354" t="s">
        <v>722</v>
      </c>
      <c r="E584" s="303" t="s">
        <v>545</v>
      </c>
      <c r="F584" s="303">
        <v>0.40500000000000003</v>
      </c>
      <c r="G584" s="394"/>
      <c r="H584" s="394"/>
      <c r="I584" s="303">
        <v>29.61</v>
      </c>
      <c r="J584" s="394"/>
      <c r="K584" s="504">
        <v>11.99</v>
      </c>
    </row>
    <row r="585" spans="1:11" x14ac:dyDescent="0.3">
      <c r="A585" s="302">
        <v>4107</v>
      </c>
      <c r="B585" s="303" t="s">
        <v>541</v>
      </c>
      <c r="C585" s="303" t="s">
        <v>542</v>
      </c>
      <c r="D585" s="354" t="s">
        <v>723</v>
      </c>
      <c r="E585" s="303" t="s">
        <v>605</v>
      </c>
      <c r="F585" s="303">
        <v>0.42</v>
      </c>
      <c r="G585" s="394"/>
      <c r="H585" s="394"/>
      <c r="I585" s="303">
        <v>86.952380952380949</v>
      </c>
      <c r="J585" s="394"/>
      <c r="K585" s="504">
        <v>36.520000000000003</v>
      </c>
    </row>
    <row r="586" spans="1:11" x14ac:dyDescent="0.3">
      <c r="A586" s="302">
        <v>4111</v>
      </c>
      <c r="B586" s="303" t="s">
        <v>541</v>
      </c>
      <c r="C586" s="303" t="s">
        <v>542</v>
      </c>
      <c r="D586" s="354" t="s">
        <v>724</v>
      </c>
      <c r="E586" s="303" t="s">
        <v>605</v>
      </c>
      <c r="F586" s="303">
        <v>0.16</v>
      </c>
      <c r="G586" s="394"/>
      <c r="H586" s="394"/>
      <c r="I586" s="303">
        <v>79.8</v>
      </c>
      <c r="J586" s="394"/>
      <c r="K586" s="504">
        <v>12.76</v>
      </c>
    </row>
    <row r="587" spans="1:11" x14ac:dyDescent="0.3">
      <c r="A587" s="302">
        <v>88309</v>
      </c>
      <c r="B587" s="303" t="s">
        <v>535</v>
      </c>
      <c r="C587" s="303" t="s">
        <v>536</v>
      </c>
      <c r="D587" s="354" t="s">
        <v>653</v>
      </c>
      <c r="E587" s="303" t="s">
        <v>540</v>
      </c>
      <c r="F587" s="303">
        <v>0.33500000000000002</v>
      </c>
      <c r="G587" s="394"/>
      <c r="H587" s="394"/>
      <c r="I587" s="303">
        <v>28.15</v>
      </c>
      <c r="J587" s="394"/>
      <c r="K587" s="504">
        <v>9.43</v>
      </c>
    </row>
    <row r="588" spans="1:11" x14ac:dyDescent="0.3">
      <c r="A588" s="302">
        <v>88316</v>
      </c>
      <c r="B588" s="303" t="s">
        <v>535</v>
      </c>
      <c r="C588" s="303" t="s">
        <v>536</v>
      </c>
      <c r="D588" s="354" t="s">
        <v>539</v>
      </c>
      <c r="E588" s="303" t="s">
        <v>540</v>
      </c>
      <c r="F588" s="303">
        <v>0.67100000000000004</v>
      </c>
      <c r="G588" s="394"/>
      <c r="H588" s="394"/>
      <c r="I588" s="303">
        <v>20.41</v>
      </c>
      <c r="J588" s="394"/>
      <c r="K588" s="504">
        <v>13.69</v>
      </c>
    </row>
    <row r="589" spans="1:11" ht="20.399999999999999" x14ac:dyDescent="0.3">
      <c r="A589" s="302">
        <v>94962</v>
      </c>
      <c r="B589" s="303" t="s">
        <v>535</v>
      </c>
      <c r="C589" s="303" t="s">
        <v>536</v>
      </c>
      <c r="D589" s="354" t="s">
        <v>806</v>
      </c>
      <c r="E589" s="303" t="s">
        <v>101</v>
      </c>
      <c r="F589" s="303">
        <v>2.8799999999999999E-2</v>
      </c>
      <c r="G589" s="394"/>
      <c r="H589" s="394"/>
      <c r="I589" s="303">
        <v>414.55</v>
      </c>
      <c r="J589" s="394"/>
      <c r="K589" s="504">
        <v>11.93</v>
      </c>
    </row>
    <row r="590" spans="1:11" x14ac:dyDescent="0.3">
      <c r="A590" s="483"/>
      <c r="B590" s="394"/>
      <c r="C590" s="394"/>
      <c r="D590" s="356"/>
      <c r="E590" s="394"/>
      <c r="F590" s="394"/>
      <c r="G590" s="394"/>
      <c r="H590" s="394"/>
      <c r="I590" s="394"/>
      <c r="J590" s="394"/>
      <c r="K590" s="566"/>
    </row>
    <row r="591" spans="1:11" x14ac:dyDescent="0.3">
      <c r="A591" s="484" t="s">
        <v>397</v>
      </c>
      <c r="B591" s="432" t="s">
        <v>51</v>
      </c>
      <c r="C591" s="432" t="s">
        <v>52</v>
      </c>
      <c r="D591" s="415" t="s">
        <v>398</v>
      </c>
      <c r="E591" s="432" t="s">
        <v>399</v>
      </c>
      <c r="F591" s="484"/>
      <c r="G591" s="484"/>
      <c r="H591" s="484"/>
      <c r="I591" s="484"/>
      <c r="J591" s="484"/>
      <c r="K591" s="567">
        <v>570.91000000000008</v>
      </c>
    </row>
    <row r="592" spans="1:11" x14ac:dyDescent="0.3">
      <c r="A592" s="485" t="s">
        <v>524</v>
      </c>
      <c r="B592" s="304" t="s">
        <v>525</v>
      </c>
      <c r="C592" s="304" t="s">
        <v>526</v>
      </c>
      <c r="D592" s="357" t="s">
        <v>527</v>
      </c>
      <c r="E592" s="304" t="s">
        <v>528</v>
      </c>
      <c r="F592" s="304" t="s">
        <v>529</v>
      </c>
      <c r="G592" s="304" t="s">
        <v>530</v>
      </c>
      <c r="H592" s="304" t="s">
        <v>531</v>
      </c>
      <c r="I592" s="304" t="s">
        <v>532</v>
      </c>
      <c r="J592" s="304" t="s">
        <v>533</v>
      </c>
      <c r="K592" s="568" t="s">
        <v>534</v>
      </c>
    </row>
    <row r="593" spans="1:11" x14ac:dyDescent="0.3">
      <c r="A593" s="305">
        <v>367</v>
      </c>
      <c r="B593" s="306" t="s">
        <v>541</v>
      </c>
      <c r="C593" s="306" t="s">
        <v>542</v>
      </c>
      <c r="D593" s="358" t="s">
        <v>725</v>
      </c>
      <c r="E593" s="306" t="s">
        <v>101</v>
      </c>
      <c r="F593" s="306">
        <v>6.0999999999999999E-2</v>
      </c>
      <c r="G593" s="396"/>
      <c r="H593" s="396"/>
      <c r="I593" s="306">
        <v>108.06</v>
      </c>
      <c r="J593" s="396"/>
      <c r="K593" s="504">
        <v>6.59</v>
      </c>
    </row>
    <row r="594" spans="1:11" x14ac:dyDescent="0.3">
      <c r="A594" s="305">
        <v>1379</v>
      </c>
      <c r="B594" s="306" t="s">
        <v>541</v>
      </c>
      <c r="C594" s="306" t="s">
        <v>542</v>
      </c>
      <c r="D594" s="358" t="s">
        <v>726</v>
      </c>
      <c r="E594" s="306" t="s">
        <v>545</v>
      </c>
      <c r="F594" s="306">
        <v>4.83</v>
      </c>
      <c r="G594" s="396"/>
      <c r="H594" s="396"/>
      <c r="I594" s="306">
        <v>0.78</v>
      </c>
      <c r="J594" s="396"/>
      <c r="K594" s="504">
        <v>3.76</v>
      </c>
    </row>
    <row r="595" spans="1:11" ht="20.399999999999999" x14ac:dyDescent="0.3">
      <c r="A595" s="305">
        <v>4948</v>
      </c>
      <c r="B595" s="306" t="s">
        <v>541</v>
      </c>
      <c r="C595" s="306" t="s">
        <v>542</v>
      </c>
      <c r="D595" s="358" t="s">
        <v>849</v>
      </c>
      <c r="E595" s="306" t="s">
        <v>399</v>
      </c>
      <c r="F595" s="306">
        <v>1</v>
      </c>
      <c r="G595" s="396"/>
      <c r="H595" s="396"/>
      <c r="I595" s="306">
        <v>487.7299999999999</v>
      </c>
      <c r="J595" s="396"/>
      <c r="K595" s="504">
        <v>487.73</v>
      </c>
    </row>
    <row r="596" spans="1:11" x14ac:dyDescent="0.3">
      <c r="A596" s="305">
        <v>88309</v>
      </c>
      <c r="B596" s="306" t="s">
        <v>535</v>
      </c>
      <c r="C596" s="306" t="s">
        <v>536</v>
      </c>
      <c r="D596" s="358" t="s">
        <v>653</v>
      </c>
      <c r="E596" s="306" t="s">
        <v>540</v>
      </c>
      <c r="F596" s="306">
        <v>1.5</v>
      </c>
      <c r="G596" s="396"/>
      <c r="H596" s="396"/>
      <c r="I596" s="306">
        <v>28.15</v>
      </c>
      <c r="J596" s="396"/>
      <c r="K596" s="504">
        <v>42.22</v>
      </c>
    </row>
    <row r="597" spans="1:11" x14ac:dyDescent="0.3">
      <c r="A597" s="305">
        <v>88316</v>
      </c>
      <c r="B597" s="306" t="s">
        <v>535</v>
      </c>
      <c r="C597" s="306" t="s">
        <v>536</v>
      </c>
      <c r="D597" s="358" t="s">
        <v>539</v>
      </c>
      <c r="E597" s="306" t="s">
        <v>540</v>
      </c>
      <c r="F597" s="306">
        <v>1.5</v>
      </c>
      <c r="G597" s="396"/>
      <c r="H597" s="396"/>
      <c r="I597" s="306">
        <v>20.41</v>
      </c>
      <c r="J597" s="396"/>
      <c r="K597" s="504">
        <v>30.61</v>
      </c>
    </row>
    <row r="598" spans="1:11" x14ac:dyDescent="0.3">
      <c r="A598" s="486"/>
      <c r="B598" s="395"/>
      <c r="C598" s="395"/>
      <c r="D598" s="359"/>
      <c r="E598" s="395"/>
      <c r="F598" s="395"/>
      <c r="G598" s="395"/>
      <c r="H598" s="395"/>
      <c r="I598" s="395"/>
      <c r="J598" s="395"/>
      <c r="K598" s="569"/>
    </row>
    <row r="599" spans="1:11" ht="30.6" x14ac:dyDescent="0.3">
      <c r="A599" s="487">
        <v>95727</v>
      </c>
      <c r="B599" s="432" t="s">
        <v>51</v>
      </c>
      <c r="C599" s="432" t="s">
        <v>52</v>
      </c>
      <c r="D599" s="415" t="s">
        <v>772</v>
      </c>
      <c r="E599" s="432" t="s">
        <v>67</v>
      </c>
      <c r="F599" s="487"/>
      <c r="G599" s="487"/>
      <c r="H599" s="487"/>
      <c r="I599" s="487"/>
      <c r="J599" s="487"/>
      <c r="K599" s="570">
        <v>18.5</v>
      </c>
    </row>
    <row r="600" spans="1:11" x14ac:dyDescent="0.3">
      <c r="A600" s="485" t="s">
        <v>524</v>
      </c>
      <c r="B600" s="304" t="s">
        <v>525</v>
      </c>
      <c r="C600" s="304" t="s">
        <v>526</v>
      </c>
      <c r="D600" s="357" t="s">
        <v>527</v>
      </c>
      <c r="E600" s="304" t="s">
        <v>528</v>
      </c>
      <c r="F600" s="304" t="s">
        <v>529</v>
      </c>
      <c r="G600" s="304" t="s">
        <v>530</v>
      </c>
      <c r="H600" s="304" t="s">
        <v>531</v>
      </c>
      <c r="I600" s="304" t="s">
        <v>532</v>
      </c>
      <c r="J600" s="304" t="s">
        <v>533</v>
      </c>
      <c r="K600" s="568" t="s">
        <v>534</v>
      </c>
    </row>
    <row r="601" spans="1:11" x14ac:dyDescent="0.3">
      <c r="A601" s="305">
        <v>2678</v>
      </c>
      <c r="B601" s="306" t="s">
        <v>541</v>
      </c>
      <c r="C601" s="306" t="s">
        <v>542</v>
      </c>
      <c r="D601" s="358" t="s">
        <v>727</v>
      </c>
      <c r="E601" s="306" t="s">
        <v>67</v>
      </c>
      <c r="F601" s="306">
        <v>1.0538000000000001</v>
      </c>
      <c r="G601" s="396"/>
      <c r="H601" s="396"/>
      <c r="I601" s="306">
        <v>3.07</v>
      </c>
      <c r="J601" s="396"/>
      <c r="K601" s="504">
        <v>3.23</v>
      </c>
    </row>
    <row r="602" spans="1:11" x14ac:dyDescent="0.3">
      <c r="A602" s="305">
        <v>88247</v>
      </c>
      <c r="B602" s="306" t="s">
        <v>535</v>
      </c>
      <c r="C602" s="306" t="s">
        <v>536</v>
      </c>
      <c r="D602" s="358" t="s">
        <v>597</v>
      </c>
      <c r="E602" s="306" t="s">
        <v>540</v>
      </c>
      <c r="F602" s="306">
        <v>0.122</v>
      </c>
      <c r="G602" s="396"/>
      <c r="H602" s="396"/>
      <c r="I602" s="306">
        <v>23.03</v>
      </c>
      <c r="J602" s="396"/>
      <c r="K602" s="504">
        <v>2.8</v>
      </c>
    </row>
    <row r="603" spans="1:11" x14ac:dyDescent="0.3">
      <c r="A603" s="305">
        <v>88264</v>
      </c>
      <c r="B603" s="306" t="s">
        <v>535</v>
      </c>
      <c r="C603" s="306" t="s">
        <v>536</v>
      </c>
      <c r="D603" s="358" t="s">
        <v>598</v>
      </c>
      <c r="E603" s="306" t="s">
        <v>540</v>
      </c>
      <c r="F603" s="306">
        <v>0.122</v>
      </c>
      <c r="G603" s="396"/>
      <c r="H603" s="396"/>
      <c r="I603" s="306">
        <v>28.54</v>
      </c>
      <c r="J603" s="396"/>
      <c r="K603" s="504">
        <v>3.48</v>
      </c>
    </row>
    <row r="604" spans="1:11" ht="30.6" x14ac:dyDescent="0.3">
      <c r="A604" s="305">
        <v>91170</v>
      </c>
      <c r="B604" s="306" t="s">
        <v>535</v>
      </c>
      <c r="C604" s="306" t="s">
        <v>536</v>
      </c>
      <c r="D604" s="358" t="s">
        <v>850</v>
      </c>
      <c r="E604" s="306" t="s">
        <v>67</v>
      </c>
      <c r="F604" s="306">
        <v>1</v>
      </c>
      <c r="G604" s="396"/>
      <c r="H604" s="396"/>
      <c r="I604" s="306">
        <v>8.99</v>
      </c>
      <c r="J604" s="396"/>
      <c r="K604" s="504">
        <v>8.99</v>
      </c>
    </row>
    <row r="605" spans="1:11" x14ac:dyDescent="0.3">
      <c r="A605" s="486"/>
      <c r="B605" s="395"/>
      <c r="C605" s="395"/>
      <c r="D605" s="359"/>
      <c r="E605" s="395"/>
      <c r="F605" s="395"/>
      <c r="G605" s="395"/>
      <c r="H605" s="395"/>
      <c r="I605" s="395"/>
      <c r="J605" s="395"/>
      <c r="K605" s="569"/>
    </row>
    <row r="606" spans="1:11" ht="30.6" x14ac:dyDescent="0.3">
      <c r="A606" s="487">
        <v>91931</v>
      </c>
      <c r="B606" s="432" t="s">
        <v>51</v>
      </c>
      <c r="C606" s="432" t="s">
        <v>52</v>
      </c>
      <c r="D606" s="415" t="s">
        <v>770</v>
      </c>
      <c r="E606" s="432" t="s">
        <v>67</v>
      </c>
      <c r="F606" s="487"/>
      <c r="G606" s="487"/>
      <c r="H606" s="487"/>
      <c r="I606" s="487"/>
      <c r="J606" s="487"/>
      <c r="K606" s="570">
        <v>8.41</v>
      </c>
    </row>
    <row r="607" spans="1:11" x14ac:dyDescent="0.3">
      <c r="A607" s="485" t="s">
        <v>524</v>
      </c>
      <c r="B607" s="304" t="s">
        <v>525</v>
      </c>
      <c r="C607" s="304" t="s">
        <v>526</v>
      </c>
      <c r="D607" s="357" t="s">
        <v>527</v>
      </c>
      <c r="E607" s="304" t="s">
        <v>528</v>
      </c>
      <c r="F607" s="304" t="s">
        <v>529</v>
      </c>
      <c r="G607" s="304" t="s">
        <v>530</v>
      </c>
      <c r="H607" s="304" t="s">
        <v>531</v>
      </c>
      <c r="I607" s="304" t="s">
        <v>532</v>
      </c>
      <c r="J607" s="304" t="s">
        <v>533</v>
      </c>
      <c r="K607" s="568" t="s">
        <v>534</v>
      </c>
    </row>
    <row r="608" spans="1:11" ht="20.399999999999999" x14ac:dyDescent="0.3">
      <c r="A608" s="305">
        <v>994</v>
      </c>
      <c r="B608" s="306" t="s">
        <v>541</v>
      </c>
      <c r="C608" s="306" t="s">
        <v>542</v>
      </c>
      <c r="D608" s="358" t="s">
        <v>851</v>
      </c>
      <c r="E608" s="306" t="s">
        <v>67</v>
      </c>
      <c r="F608" s="306">
        <v>1.2434000000000001</v>
      </c>
      <c r="G608" s="396"/>
      <c r="H608" s="396"/>
      <c r="I608" s="306">
        <v>4.6324593855557348</v>
      </c>
      <c r="J608" s="396"/>
      <c r="K608" s="504">
        <v>5.76</v>
      </c>
    </row>
    <row r="609" spans="1:11" x14ac:dyDescent="0.3">
      <c r="A609" s="305">
        <v>21127</v>
      </c>
      <c r="B609" s="306" t="s">
        <v>541</v>
      </c>
      <c r="C609" s="306" t="s">
        <v>542</v>
      </c>
      <c r="D609" s="358" t="s">
        <v>645</v>
      </c>
      <c r="E609" s="306" t="s">
        <v>605</v>
      </c>
      <c r="F609" s="306">
        <v>9.4000000000000004E-3</v>
      </c>
      <c r="G609" s="396"/>
      <c r="H609" s="396"/>
      <c r="I609" s="306">
        <v>3.46</v>
      </c>
      <c r="J609" s="396"/>
      <c r="K609" s="504">
        <v>0.03</v>
      </c>
    </row>
    <row r="610" spans="1:11" x14ac:dyDescent="0.3">
      <c r="A610" s="305">
        <v>88247</v>
      </c>
      <c r="B610" s="306" t="s">
        <v>535</v>
      </c>
      <c r="C610" s="306" t="s">
        <v>536</v>
      </c>
      <c r="D610" s="358" t="s">
        <v>597</v>
      </c>
      <c r="E610" s="306" t="s">
        <v>540</v>
      </c>
      <c r="F610" s="306">
        <v>5.0999999999999997E-2</v>
      </c>
      <c r="G610" s="396"/>
      <c r="H610" s="396"/>
      <c r="I610" s="306">
        <v>23.03</v>
      </c>
      <c r="J610" s="396"/>
      <c r="K610" s="504">
        <v>1.17</v>
      </c>
    </row>
    <row r="611" spans="1:11" x14ac:dyDescent="0.3">
      <c r="A611" s="305">
        <v>88264</v>
      </c>
      <c r="B611" s="306" t="s">
        <v>535</v>
      </c>
      <c r="C611" s="306" t="s">
        <v>536</v>
      </c>
      <c r="D611" s="358" t="s">
        <v>598</v>
      </c>
      <c r="E611" s="306" t="s">
        <v>540</v>
      </c>
      <c r="F611" s="306">
        <v>5.0999999999999997E-2</v>
      </c>
      <c r="G611" s="396"/>
      <c r="H611" s="396"/>
      <c r="I611" s="306">
        <v>28.54</v>
      </c>
      <c r="J611" s="396"/>
      <c r="K611" s="504">
        <v>1.45</v>
      </c>
    </row>
    <row r="612" spans="1:11" x14ac:dyDescent="0.3">
      <c r="A612" s="486"/>
      <c r="B612" s="395"/>
      <c r="C612" s="395"/>
      <c r="D612" s="359"/>
      <c r="E612" s="395"/>
      <c r="F612" s="395"/>
      <c r="G612" s="395"/>
      <c r="H612" s="395"/>
      <c r="I612" s="395"/>
      <c r="J612" s="395"/>
      <c r="K612" s="569"/>
    </row>
    <row r="613" spans="1:11" ht="30.6" x14ac:dyDescent="0.3">
      <c r="A613" s="487">
        <v>91884</v>
      </c>
      <c r="B613" s="432" t="s">
        <v>51</v>
      </c>
      <c r="C613" s="432" t="s">
        <v>52</v>
      </c>
      <c r="D613" s="415" t="s">
        <v>773</v>
      </c>
      <c r="E613" s="432" t="s">
        <v>37</v>
      </c>
      <c r="F613" s="487"/>
      <c r="G613" s="487"/>
      <c r="H613" s="487"/>
      <c r="I613" s="487"/>
      <c r="J613" s="487"/>
      <c r="K613" s="570">
        <v>11.010000000000002</v>
      </c>
    </row>
    <row r="614" spans="1:11" x14ac:dyDescent="0.3">
      <c r="A614" s="485" t="s">
        <v>524</v>
      </c>
      <c r="B614" s="304" t="s">
        <v>525</v>
      </c>
      <c r="C614" s="304" t="s">
        <v>526</v>
      </c>
      <c r="D614" s="357" t="s">
        <v>527</v>
      </c>
      <c r="E614" s="304" t="s">
        <v>528</v>
      </c>
      <c r="F614" s="304" t="s">
        <v>529</v>
      </c>
      <c r="G614" s="304" t="s">
        <v>530</v>
      </c>
      <c r="H614" s="304" t="s">
        <v>531</v>
      </c>
      <c r="I614" s="304" t="s">
        <v>532</v>
      </c>
      <c r="J614" s="304" t="s">
        <v>533</v>
      </c>
      <c r="K614" s="568" t="s">
        <v>534</v>
      </c>
    </row>
    <row r="615" spans="1:11" x14ac:dyDescent="0.3">
      <c r="A615" s="305">
        <v>1891</v>
      </c>
      <c r="B615" s="306" t="s">
        <v>541</v>
      </c>
      <c r="C615" s="306" t="s">
        <v>542</v>
      </c>
      <c r="D615" s="358" t="s">
        <v>728</v>
      </c>
      <c r="E615" s="306" t="s">
        <v>605</v>
      </c>
      <c r="F615" s="306">
        <v>1</v>
      </c>
      <c r="G615" s="396"/>
      <c r="H615" s="396"/>
      <c r="I615" s="306">
        <v>0.86</v>
      </c>
      <c r="J615" s="396"/>
      <c r="K615" s="504">
        <v>0.86</v>
      </c>
    </row>
    <row r="616" spans="1:11" x14ac:dyDescent="0.3">
      <c r="A616" s="305">
        <v>88247</v>
      </c>
      <c r="B616" s="306" t="s">
        <v>535</v>
      </c>
      <c r="C616" s="306" t="s">
        <v>536</v>
      </c>
      <c r="D616" s="358" t="s">
        <v>597</v>
      </c>
      <c r="E616" s="306" t="s">
        <v>540</v>
      </c>
      <c r="F616" s="306">
        <v>0.19700000000000001</v>
      </c>
      <c r="G616" s="396"/>
      <c r="H616" s="396"/>
      <c r="I616" s="306">
        <v>23.03</v>
      </c>
      <c r="J616" s="396"/>
      <c r="K616" s="504">
        <v>4.53</v>
      </c>
    </row>
    <row r="617" spans="1:11" x14ac:dyDescent="0.3">
      <c r="A617" s="305">
        <v>88264</v>
      </c>
      <c r="B617" s="306" t="s">
        <v>535</v>
      </c>
      <c r="C617" s="306" t="s">
        <v>536</v>
      </c>
      <c r="D617" s="358" t="s">
        <v>598</v>
      </c>
      <c r="E617" s="306" t="s">
        <v>540</v>
      </c>
      <c r="F617" s="306">
        <v>0.19700000000000001</v>
      </c>
      <c r="G617" s="396"/>
      <c r="H617" s="396"/>
      <c r="I617" s="306">
        <v>28.54</v>
      </c>
      <c r="J617" s="396"/>
      <c r="K617" s="504">
        <v>5.62</v>
      </c>
    </row>
    <row r="618" spans="1:11" x14ac:dyDescent="0.3">
      <c r="A618" s="486"/>
      <c r="B618" s="395"/>
      <c r="C618" s="395"/>
      <c r="D618" s="359"/>
      <c r="E618" s="395"/>
      <c r="F618" s="395"/>
      <c r="G618" s="395"/>
      <c r="H618" s="395"/>
      <c r="I618" s="395"/>
      <c r="J618" s="395"/>
      <c r="K618" s="569"/>
    </row>
    <row r="619" spans="1:11" ht="30.6" x14ac:dyDescent="0.3">
      <c r="A619" s="487">
        <v>94963</v>
      </c>
      <c r="B619" s="432" t="s">
        <v>51</v>
      </c>
      <c r="C619" s="432" t="s">
        <v>52</v>
      </c>
      <c r="D619" s="415" t="s">
        <v>789</v>
      </c>
      <c r="E619" s="432" t="s">
        <v>101</v>
      </c>
      <c r="F619" s="487"/>
      <c r="G619" s="487"/>
      <c r="H619" s="487"/>
      <c r="I619" s="487"/>
      <c r="J619" s="487"/>
      <c r="K619" s="570">
        <v>443.88999999999993</v>
      </c>
    </row>
    <row r="620" spans="1:11" x14ac:dyDescent="0.3">
      <c r="A620" s="485" t="s">
        <v>524</v>
      </c>
      <c r="B620" s="304" t="s">
        <v>525</v>
      </c>
      <c r="C620" s="304" t="s">
        <v>526</v>
      </c>
      <c r="D620" s="357" t="s">
        <v>527</v>
      </c>
      <c r="E620" s="304" t="s">
        <v>528</v>
      </c>
      <c r="F620" s="304" t="s">
        <v>529</v>
      </c>
      <c r="G620" s="304" t="s">
        <v>530</v>
      </c>
      <c r="H620" s="304" t="s">
        <v>531</v>
      </c>
      <c r="I620" s="304" t="s">
        <v>532</v>
      </c>
      <c r="J620" s="304" t="s">
        <v>533</v>
      </c>
      <c r="K620" s="568" t="s">
        <v>534</v>
      </c>
    </row>
    <row r="621" spans="1:11" x14ac:dyDescent="0.3">
      <c r="A621" s="305">
        <v>370</v>
      </c>
      <c r="B621" s="306" t="s">
        <v>541</v>
      </c>
      <c r="C621" s="306" t="s">
        <v>542</v>
      </c>
      <c r="D621" s="358" t="s">
        <v>729</v>
      </c>
      <c r="E621" s="306" t="s">
        <v>101</v>
      </c>
      <c r="F621" s="306">
        <v>0.80459999999999998</v>
      </c>
      <c r="G621" s="396"/>
      <c r="H621" s="396"/>
      <c r="I621" s="306">
        <v>106.67</v>
      </c>
      <c r="J621" s="396"/>
      <c r="K621" s="504">
        <v>85.82</v>
      </c>
    </row>
    <row r="622" spans="1:11" x14ac:dyDescent="0.3">
      <c r="A622" s="305">
        <v>1379</v>
      </c>
      <c r="B622" s="306" t="s">
        <v>541</v>
      </c>
      <c r="C622" s="306" t="s">
        <v>542</v>
      </c>
      <c r="D622" s="358" t="s">
        <v>726</v>
      </c>
      <c r="E622" s="306" t="s">
        <v>545</v>
      </c>
      <c r="F622" s="306">
        <v>273.06299999999999</v>
      </c>
      <c r="G622" s="396"/>
      <c r="H622" s="396"/>
      <c r="I622" s="306">
        <v>0.78</v>
      </c>
      <c r="J622" s="396"/>
      <c r="K622" s="504">
        <v>212.98</v>
      </c>
    </row>
    <row r="623" spans="1:11" x14ac:dyDescent="0.3">
      <c r="A623" s="305">
        <v>4721</v>
      </c>
      <c r="B623" s="306" t="s">
        <v>541</v>
      </c>
      <c r="C623" s="306" t="s">
        <v>542</v>
      </c>
      <c r="D623" s="358" t="s">
        <v>730</v>
      </c>
      <c r="E623" s="306" t="s">
        <v>101</v>
      </c>
      <c r="F623" s="306">
        <v>0.57920000000000005</v>
      </c>
      <c r="G623" s="396"/>
      <c r="H623" s="396"/>
      <c r="I623" s="306">
        <v>127.69</v>
      </c>
      <c r="J623" s="396"/>
      <c r="K623" s="504">
        <v>73.95</v>
      </c>
    </row>
    <row r="624" spans="1:11" x14ac:dyDescent="0.3">
      <c r="A624" s="305">
        <v>88316</v>
      </c>
      <c r="B624" s="306" t="s">
        <v>535</v>
      </c>
      <c r="C624" s="306" t="s">
        <v>536</v>
      </c>
      <c r="D624" s="358" t="s">
        <v>539</v>
      </c>
      <c r="E624" s="306" t="s">
        <v>540</v>
      </c>
      <c r="F624" s="306">
        <v>1.5732484076433155</v>
      </c>
      <c r="G624" s="396"/>
      <c r="H624" s="396"/>
      <c r="I624" s="306">
        <v>20.41</v>
      </c>
      <c r="J624" s="396"/>
      <c r="K624" s="504">
        <v>32.11</v>
      </c>
    </row>
    <row r="625" spans="1:11" x14ac:dyDescent="0.3">
      <c r="A625" s="305">
        <v>88377</v>
      </c>
      <c r="B625" s="306" t="s">
        <v>535</v>
      </c>
      <c r="C625" s="306" t="s">
        <v>536</v>
      </c>
      <c r="D625" s="358" t="s">
        <v>731</v>
      </c>
      <c r="E625" s="306" t="s">
        <v>540</v>
      </c>
      <c r="F625" s="306">
        <v>1.4695</v>
      </c>
      <c r="G625" s="396"/>
      <c r="H625" s="396"/>
      <c r="I625" s="306">
        <v>25.33</v>
      </c>
      <c r="J625" s="396"/>
      <c r="K625" s="504">
        <v>37.22</v>
      </c>
    </row>
    <row r="626" spans="1:11" x14ac:dyDescent="0.3">
      <c r="A626" s="305">
        <v>88830</v>
      </c>
      <c r="B626" s="306" t="s">
        <v>535</v>
      </c>
      <c r="C626" s="306" t="s">
        <v>536</v>
      </c>
      <c r="D626" s="358" t="s">
        <v>732</v>
      </c>
      <c r="E626" s="306" t="s">
        <v>537</v>
      </c>
      <c r="F626" s="306">
        <v>0.75629999999999997</v>
      </c>
      <c r="G626" s="396"/>
      <c r="H626" s="396"/>
      <c r="I626" s="306">
        <v>2</v>
      </c>
      <c r="J626" s="396"/>
      <c r="K626" s="504">
        <v>1.51</v>
      </c>
    </row>
    <row r="627" spans="1:11" x14ac:dyDescent="0.3">
      <c r="A627" s="305">
        <v>88831</v>
      </c>
      <c r="B627" s="306" t="s">
        <v>535</v>
      </c>
      <c r="C627" s="306" t="s">
        <v>536</v>
      </c>
      <c r="D627" s="358" t="s">
        <v>732</v>
      </c>
      <c r="E627" s="306" t="s">
        <v>538</v>
      </c>
      <c r="F627" s="306">
        <v>0.71309999999999996</v>
      </c>
      <c r="G627" s="396"/>
      <c r="H627" s="396"/>
      <c r="I627" s="306">
        <v>0.43</v>
      </c>
      <c r="J627" s="396"/>
      <c r="K627" s="504">
        <v>0.3</v>
      </c>
    </row>
    <row r="628" spans="1:11" x14ac:dyDescent="0.3">
      <c r="A628" s="486"/>
      <c r="B628" s="395"/>
      <c r="C628" s="395"/>
      <c r="D628" s="359"/>
      <c r="E628" s="395"/>
      <c r="F628" s="395"/>
      <c r="G628" s="395"/>
      <c r="H628" s="395"/>
      <c r="I628" s="395"/>
      <c r="J628" s="395"/>
      <c r="K628" s="569"/>
    </row>
    <row r="629" spans="1:11" ht="20.399999999999999" x14ac:dyDescent="0.3">
      <c r="A629" s="487">
        <v>96985</v>
      </c>
      <c r="B629" s="432" t="s">
        <v>51</v>
      </c>
      <c r="C629" s="432" t="s">
        <v>52</v>
      </c>
      <c r="D629" s="415" t="s">
        <v>223</v>
      </c>
      <c r="E629" s="432" t="s">
        <v>37</v>
      </c>
      <c r="F629" s="487"/>
      <c r="G629" s="487"/>
      <c r="H629" s="487"/>
      <c r="I629" s="487"/>
      <c r="J629" s="487"/>
      <c r="K629" s="570">
        <v>94.75</v>
      </c>
    </row>
    <row r="630" spans="1:11" x14ac:dyDescent="0.3">
      <c r="A630" s="485" t="s">
        <v>524</v>
      </c>
      <c r="B630" s="304" t="s">
        <v>525</v>
      </c>
      <c r="C630" s="304" t="s">
        <v>526</v>
      </c>
      <c r="D630" s="357" t="s">
        <v>527</v>
      </c>
      <c r="E630" s="304" t="s">
        <v>528</v>
      </c>
      <c r="F630" s="304" t="s">
        <v>529</v>
      </c>
      <c r="G630" s="304" t="s">
        <v>530</v>
      </c>
      <c r="H630" s="304" t="s">
        <v>531</v>
      </c>
      <c r="I630" s="304" t="s">
        <v>532</v>
      </c>
      <c r="J630" s="304" t="s">
        <v>533</v>
      </c>
      <c r="K630" s="568" t="s">
        <v>534</v>
      </c>
    </row>
    <row r="631" spans="1:11" ht="20.399999999999999" x14ac:dyDescent="0.3">
      <c r="A631" s="305">
        <v>3379</v>
      </c>
      <c r="B631" s="306" t="s">
        <v>541</v>
      </c>
      <c r="C631" s="306" t="s">
        <v>542</v>
      </c>
      <c r="D631" s="358" t="s">
        <v>852</v>
      </c>
      <c r="E631" s="306" t="s">
        <v>605</v>
      </c>
      <c r="F631" s="306">
        <v>1</v>
      </c>
      <c r="G631" s="396"/>
      <c r="H631" s="396"/>
      <c r="I631" s="306">
        <v>81.95</v>
      </c>
      <c r="J631" s="396"/>
      <c r="K631" s="504">
        <v>81.95</v>
      </c>
    </row>
    <row r="632" spans="1:11" x14ac:dyDescent="0.3">
      <c r="A632" s="305">
        <v>88247</v>
      </c>
      <c r="B632" s="306" t="s">
        <v>535</v>
      </c>
      <c r="C632" s="306" t="s">
        <v>536</v>
      </c>
      <c r="D632" s="358" t="s">
        <v>597</v>
      </c>
      <c r="E632" s="306" t="s">
        <v>540</v>
      </c>
      <c r="F632" s="306">
        <v>0.24840000000000001</v>
      </c>
      <c r="G632" s="396"/>
      <c r="H632" s="396"/>
      <c r="I632" s="306">
        <v>23.03</v>
      </c>
      <c r="J632" s="396"/>
      <c r="K632" s="504">
        <v>5.72</v>
      </c>
    </row>
    <row r="633" spans="1:11" x14ac:dyDescent="0.3">
      <c r="A633" s="305">
        <v>88264</v>
      </c>
      <c r="B633" s="306" t="s">
        <v>535</v>
      </c>
      <c r="C633" s="306" t="s">
        <v>536</v>
      </c>
      <c r="D633" s="358" t="s">
        <v>598</v>
      </c>
      <c r="E633" s="306" t="s">
        <v>540</v>
      </c>
      <c r="F633" s="306">
        <v>0.24840000000000001</v>
      </c>
      <c r="G633" s="396"/>
      <c r="H633" s="396"/>
      <c r="I633" s="306">
        <v>28.54</v>
      </c>
      <c r="J633" s="396"/>
      <c r="K633" s="504">
        <v>7.08</v>
      </c>
    </row>
    <row r="634" spans="1:11" x14ac:dyDescent="0.3">
      <c r="A634" s="488"/>
      <c r="B634" s="396"/>
      <c r="C634" s="396"/>
      <c r="D634" s="360"/>
      <c r="E634" s="396"/>
      <c r="F634" s="396"/>
      <c r="G634" s="396"/>
      <c r="H634" s="396"/>
      <c r="I634" s="396"/>
      <c r="J634" s="396"/>
      <c r="K634" s="571"/>
    </row>
    <row r="635" spans="1:11" ht="30.6" x14ac:dyDescent="0.3">
      <c r="A635" s="489">
        <v>91914</v>
      </c>
      <c r="B635" s="432" t="s">
        <v>51</v>
      </c>
      <c r="C635" s="432" t="s">
        <v>52</v>
      </c>
      <c r="D635" s="415" t="s">
        <v>774</v>
      </c>
      <c r="E635" s="432" t="s">
        <v>37</v>
      </c>
      <c r="F635" s="489"/>
      <c r="G635" s="489"/>
      <c r="H635" s="489"/>
      <c r="I635" s="489"/>
      <c r="J635" s="489"/>
      <c r="K635" s="570">
        <v>17.45</v>
      </c>
    </row>
    <row r="636" spans="1:11" x14ac:dyDescent="0.3">
      <c r="A636" s="490" t="s">
        <v>524</v>
      </c>
      <c r="B636" s="307" t="s">
        <v>525</v>
      </c>
      <c r="C636" s="307" t="s">
        <v>526</v>
      </c>
      <c r="D636" s="361" t="s">
        <v>527</v>
      </c>
      <c r="E636" s="307" t="s">
        <v>528</v>
      </c>
      <c r="F636" s="307" t="s">
        <v>529</v>
      </c>
      <c r="G636" s="307" t="s">
        <v>530</v>
      </c>
      <c r="H636" s="307" t="s">
        <v>531</v>
      </c>
      <c r="I636" s="307" t="s">
        <v>532</v>
      </c>
      <c r="J636" s="307" t="s">
        <v>533</v>
      </c>
      <c r="K636" s="572" t="s">
        <v>534</v>
      </c>
    </row>
    <row r="637" spans="1:11" x14ac:dyDescent="0.3">
      <c r="A637" s="308">
        <v>1879</v>
      </c>
      <c r="B637" s="309" t="s">
        <v>541</v>
      </c>
      <c r="C637" s="309" t="s">
        <v>542</v>
      </c>
      <c r="D637" s="362" t="s">
        <v>733</v>
      </c>
      <c r="E637" s="309" t="s">
        <v>605</v>
      </c>
      <c r="F637" s="309">
        <v>1</v>
      </c>
      <c r="G637" s="398"/>
      <c r="H637" s="398"/>
      <c r="I637" s="309">
        <v>2.25</v>
      </c>
      <c r="J637" s="398"/>
      <c r="K637" s="504">
        <v>2.25</v>
      </c>
    </row>
    <row r="638" spans="1:11" x14ac:dyDescent="0.3">
      <c r="A638" s="308">
        <v>88247</v>
      </c>
      <c r="B638" s="309" t="s">
        <v>535</v>
      </c>
      <c r="C638" s="309" t="s">
        <v>536</v>
      </c>
      <c r="D638" s="362" t="s">
        <v>597</v>
      </c>
      <c r="E638" s="309" t="s">
        <v>540</v>
      </c>
      <c r="F638" s="309">
        <v>0.29499999999999998</v>
      </c>
      <c r="G638" s="398"/>
      <c r="H638" s="398"/>
      <c r="I638" s="309">
        <v>23.03</v>
      </c>
      <c r="J638" s="398"/>
      <c r="K638" s="504">
        <v>6.79</v>
      </c>
    </row>
    <row r="639" spans="1:11" x14ac:dyDescent="0.3">
      <c r="A639" s="308">
        <v>88264</v>
      </c>
      <c r="B639" s="309" t="s">
        <v>535</v>
      </c>
      <c r="C639" s="309" t="s">
        <v>536</v>
      </c>
      <c r="D639" s="362" t="s">
        <v>598</v>
      </c>
      <c r="E639" s="309" t="s">
        <v>540</v>
      </c>
      <c r="F639" s="309">
        <v>0.29499999999999998</v>
      </c>
      <c r="G639" s="398"/>
      <c r="H639" s="398"/>
      <c r="I639" s="309">
        <v>28.54</v>
      </c>
      <c r="J639" s="398"/>
      <c r="K639" s="504">
        <v>8.41</v>
      </c>
    </row>
    <row r="640" spans="1:11" x14ac:dyDescent="0.3">
      <c r="A640" s="491"/>
      <c r="B640" s="397"/>
      <c r="C640" s="397"/>
      <c r="D640" s="363"/>
      <c r="E640" s="397"/>
      <c r="F640" s="397"/>
      <c r="G640" s="397"/>
      <c r="H640" s="397"/>
      <c r="I640" s="397"/>
      <c r="J640" s="397"/>
      <c r="K640" s="573"/>
    </row>
    <row r="641" spans="1:11" x14ac:dyDescent="0.3">
      <c r="A641" s="492">
        <v>93358</v>
      </c>
      <c r="B641" s="432" t="s">
        <v>51</v>
      </c>
      <c r="C641" s="432" t="s">
        <v>52</v>
      </c>
      <c r="D641" s="415" t="s">
        <v>218</v>
      </c>
      <c r="E641" s="432" t="s">
        <v>101</v>
      </c>
      <c r="F641" s="492"/>
      <c r="G641" s="492"/>
      <c r="H641" s="492"/>
      <c r="I641" s="492"/>
      <c r="J641" s="492"/>
      <c r="K641" s="570">
        <v>78.040000000000006</v>
      </c>
    </row>
    <row r="642" spans="1:11" x14ac:dyDescent="0.3">
      <c r="A642" s="490" t="s">
        <v>524</v>
      </c>
      <c r="B642" s="307" t="s">
        <v>525</v>
      </c>
      <c r="C642" s="307" t="s">
        <v>526</v>
      </c>
      <c r="D642" s="361" t="s">
        <v>527</v>
      </c>
      <c r="E642" s="307" t="s">
        <v>528</v>
      </c>
      <c r="F642" s="307" t="s">
        <v>529</v>
      </c>
      <c r="G642" s="307" t="s">
        <v>530</v>
      </c>
      <c r="H642" s="307" t="s">
        <v>531</v>
      </c>
      <c r="I642" s="307" t="s">
        <v>532</v>
      </c>
      <c r="J642" s="307" t="s">
        <v>533</v>
      </c>
      <c r="K642" s="572" t="s">
        <v>534</v>
      </c>
    </row>
    <row r="643" spans="1:11" x14ac:dyDescent="0.3">
      <c r="A643" s="308">
        <v>88316</v>
      </c>
      <c r="B643" s="309" t="s">
        <v>535</v>
      </c>
      <c r="C643" s="309" t="s">
        <v>536</v>
      </c>
      <c r="D643" s="362" t="s">
        <v>539</v>
      </c>
      <c r="E643" s="309" t="s">
        <v>540</v>
      </c>
      <c r="F643" s="309">
        <v>3.8236158745712889</v>
      </c>
      <c r="G643" s="398"/>
      <c r="H643" s="398"/>
      <c r="I643" s="309">
        <v>20.41</v>
      </c>
      <c r="J643" s="398"/>
      <c r="K643" s="504">
        <v>78.040000000000006</v>
      </c>
    </row>
    <row r="644" spans="1:11" x14ac:dyDescent="0.3">
      <c r="A644" s="493"/>
      <c r="B644" s="398"/>
      <c r="C644" s="398"/>
      <c r="D644" s="364"/>
      <c r="E644" s="398"/>
      <c r="F644" s="398"/>
      <c r="G644" s="398"/>
      <c r="H644" s="398"/>
      <c r="I644" s="398"/>
      <c r="J644" s="398"/>
      <c r="K644" s="575"/>
    </row>
    <row r="645" spans="1:11" x14ac:dyDescent="0.3">
      <c r="A645" s="491"/>
      <c r="B645" s="397"/>
      <c r="C645" s="397"/>
      <c r="D645" s="363"/>
      <c r="E645" s="397"/>
      <c r="F645" s="397"/>
      <c r="G645" s="397"/>
      <c r="H645" s="397"/>
      <c r="I645" s="397"/>
      <c r="J645" s="397"/>
      <c r="K645" s="573"/>
    </row>
    <row r="646" spans="1:11" ht="30.6" x14ac:dyDescent="0.3">
      <c r="A646" s="492">
        <v>94969</v>
      </c>
      <c r="B646" s="432" t="s">
        <v>51</v>
      </c>
      <c r="C646" s="432" t="s">
        <v>52</v>
      </c>
      <c r="D646" s="415" t="s">
        <v>776</v>
      </c>
      <c r="E646" s="432" t="s">
        <v>101</v>
      </c>
      <c r="F646" s="492"/>
      <c r="G646" s="492"/>
      <c r="H646" s="492"/>
      <c r="I646" s="492"/>
      <c r="J646" s="492"/>
      <c r="K646" s="574">
        <v>437.72999999999996</v>
      </c>
    </row>
    <row r="647" spans="1:11" x14ac:dyDescent="0.3">
      <c r="A647" s="490" t="s">
        <v>524</v>
      </c>
      <c r="B647" s="307" t="s">
        <v>525</v>
      </c>
      <c r="C647" s="307" t="s">
        <v>526</v>
      </c>
      <c r="D647" s="361" t="s">
        <v>527</v>
      </c>
      <c r="E647" s="307" t="s">
        <v>528</v>
      </c>
      <c r="F647" s="307" t="s">
        <v>529</v>
      </c>
      <c r="G647" s="307" t="s">
        <v>530</v>
      </c>
      <c r="H647" s="307" t="s">
        <v>531</v>
      </c>
      <c r="I647" s="307" t="s">
        <v>532</v>
      </c>
      <c r="J647" s="307" t="s">
        <v>533</v>
      </c>
      <c r="K647" s="572" t="s">
        <v>534</v>
      </c>
    </row>
    <row r="648" spans="1:11" x14ac:dyDescent="0.3">
      <c r="A648" s="308">
        <v>370</v>
      </c>
      <c r="B648" s="309" t="s">
        <v>541</v>
      </c>
      <c r="C648" s="309" t="s">
        <v>542</v>
      </c>
      <c r="D648" s="362" t="s">
        <v>729</v>
      </c>
      <c r="E648" s="309" t="s">
        <v>101</v>
      </c>
      <c r="F648" s="309">
        <v>0.80759999999999998</v>
      </c>
      <c r="G648" s="398"/>
      <c r="H648" s="398"/>
      <c r="I648" s="309">
        <v>106.67</v>
      </c>
      <c r="J648" s="398"/>
      <c r="K648" s="504">
        <v>86.14</v>
      </c>
    </row>
    <row r="649" spans="1:11" x14ac:dyDescent="0.3">
      <c r="A649" s="308">
        <v>1379</v>
      </c>
      <c r="B649" s="309" t="s">
        <v>541</v>
      </c>
      <c r="C649" s="309" t="s">
        <v>542</v>
      </c>
      <c r="D649" s="362" t="s">
        <v>726</v>
      </c>
      <c r="E649" s="309" t="s">
        <v>545</v>
      </c>
      <c r="F649" s="309">
        <v>274.06349999999998</v>
      </c>
      <c r="G649" s="398"/>
      <c r="H649" s="398"/>
      <c r="I649" s="309">
        <v>0.78</v>
      </c>
      <c r="J649" s="398"/>
      <c r="K649" s="504">
        <v>213.76</v>
      </c>
    </row>
    <row r="650" spans="1:11" x14ac:dyDescent="0.3">
      <c r="A650" s="308">
        <v>4721</v>
      </c>
      <c r="B650" s="309" t="s">
        <v>541</v>
      </c>
      <c r="C650" s="309" t="s">
        <v>542</v>
      </c>
      <c r="D650" s="362" t="s">
        <v>730</v>
      </c>
      <c r="E650" s="309" t="s">
        <v>101</v>
      </c>
      <c r="F650" s="309">
        <v>0.58130000000000004</v>
      </c>
      <c r="G650" s="398"/>
      <c r="H650" s="398"/>
      <c r="I650" s="309">
        <v>127.69</v>
      </c>
      <c r="J650" s="398"/>
      <c r="K650" s="504">
        <v>74.22</v>
      </c>
    </row>
    <row r="651" spans="1:11" x14ac:dyDescent="0.3">
      <c r="A651" s="308">
        <v>88316</v>
      </c>
      <c r="B651" s="309" t="s">
        <v>535</v>
      </c>
      <c r="C651" s="309" t="s">
        <v>536</v>
      </c>
      <c r="D651" s="362" t="s">
        <v>539</v>
      </c>
      <c r="E651" s="309" t="s">
        <v>540</v>
      </c>
      <c r="F651" s="309">
        <v>1.2831945124938748</v>
      </c>
      <c r="G651" s="398"/>
      <c r="H651" s="398"/>
      <c r="I651" s="309">
        <v>20.41</v>
      </c>
      <c r="J651" s="398"/>
      <c r="K651" s="504">
        <v>26.19</v>
      </c>
    </row>
    <row r="652" spans="1:11" x14ac:dyDescent="0.3">
      <c r="A652" s="308">
        <v>88377</v>
      </c>
      <c r="B652" s="309" t="s">
        <v>535</v>
      </c>
      <c r="C652" s="309" t="s">
        <v>536</v>
      </c>
      <c r="D652" s="362" t="s">
        <v>731</v>
      </c>
      <c r="E652" s="309" t="s">
        <v>540</v>
      </c>
      <c r="F652" s="309">
        <v>1.2822</v>
      </c>
      <c r="G652" s="398"/>
      <c r="H652" s="398"/>
      <c r="I652" s="309">
        <v>25.33</v>
      </c>
      <c r="J652" s="398"/>
      <c r="K652" s="504">
        <v>32.47</v>
      </c>
    </row>
    <row r="653" spans="1:11" x14ac:dyDescent="0.3">
      <c r="A653" s="308">
        <v>89225</v>
      </c>
      <c r="B653" s="309" t="s">
        <v>535</v>
      </c>
      <c r="C653" s="309" t="s">
        <v>536</v>
      </c>
      <c r="D653" s="362" t="s">
        <v>734</v>
      </c>
      <c r="E653" s="309" t="s">
        <v>537</v>
      </c>
      <c r="F653" s="309">
        <v>0.65990000000000004</v>
      </c>
      <c r="G653" s="398"/>
      <c r="H653" s="398"/>
      <c r="I653" s="309">
        <v>5.81</v>
      </c>
      <c r="J653" s="398"/>
      <c r="K653" s="504">
        <v>3.83</v>
      </c>
    </row>
    <row r="654" spans="1:11" x14ac:dyDescent="0.3">
      <c r="A654" s="308">
        <v>89226</v>
      </c>
      <c r="B654" s="309" t="s">
        <v>535</v>
      </c>
      <c r="C654" s="309" t="s">
        <v>536</v>
      </c>
      <c r="D654" s="362" t="s">
        <v>734</v>
      </c>
      <c r="E654" s="309" t="s">
        <v>538</v>
      </c>
      <c r="F654" s="309">
        <v>0.62229999999999996</v>
      </c>
      <c r="G654" s="398"/>
      <c r="H654" s="398"/>
      <c r="I654" s="309">
        <v>1.8</v>
      </c>
      <c r="J654" s="398"/>
      <c r="K654" s="504">
        <v>1.1200000000000001</v>
      </c>
    </row>
    <row r="655" spans="1:11" x14ac:dyDescent="0.3">
      <c r="A655" s="491"/>
      <c r="B655" s="397"/>
      <c r="C655" s="397"/>
      <c r="D655" s="363"/>
      <c r="E655" s="397"/>
      <c r="F655" s="397"/>
      <c r="G655" s="397"/>
      <c r="H655" s="397"/>
      <c r="I655" s="397"/>
      <c r="J655" s="397"/>
      <c r="K655" s="573"/>
    </row>
    <row r="656" spans="1:11" ht="30.6" x14ac:dyDescent="0.3">
      <c r="A656" s="492">
        <v>89413</v>
      </c>
      <c r="B656" s="432" t="s">
        <v>51</v>
      </c>
      <c r="C656" s="432" t="s">
        <v>52</v>
      </c>
      <c r="D656" s="415" t="s">
        <v>768</v>
      </c>
      <c r="E656" s="432" t="s">
        <v>37</v>
      </c>
      <c r="F656" s="492"/>
      <c r="G656" s="492"/>
      <c r="H656" s="492"/>
      <c r="I656" s="492"/>
      <c r="J656" s="492"/>
      <c r="K656" s="574">
        <v>11.26</v>
      </c>
    </row>
    <row r="657" spans="1:11" x14ac:dyDescent="0.3">
      <c r="A657" s="490" t="s">
        <v>524</v>
      </c>
      <c r="B657" s="307" t="s">
        <v>525</v>
      </c>
      <c r="C657" s="307" t="s">
        <v>526</v>
      </c>
      <c r="D657" s="361" t="s">
        <v>527</v>
      </c>
      <c r="E657" s="307" t="s">
        <v>528</v>
      </c>
      <c r="F657" s="307" t="s">
        <v>529</v>
      </c>
      <c r="G657" s="307" t="s">
        <v>530</v>
      </c>
      <c r="H657" s="307" t="s">
        <v>531</v>
      </c>
      <c r="I657" s="307" t="s">
        <v>532</v>
      </c>
      <c r="J657" s="307" t="s">
        <v>533</v>
      </c>
      <c r="K657" s="572" t="s">
        <v>534</v>
      </c>
    </row>
    <row r="658" spans="1:11" x14ac:dyDescent="0.3">
      <c r="A658" s="308">
        <v>122</v>
      </c>
      <c r="B658" s="309" t="s">
        <v>541</v>
      </c>
      <c r="C658" s="309" t="s">
        <v>542</v>
      </c>
      <c r="D658" s="362" t="s">
        <v>735</v>
      </c>
      <c r="E658" s="309" t="s">
        <v>605</v>
      </c>
      <c r="F658" s="309">
        <v>9.4000000000000004E-3</v>
      </c>
      <c r="G658" s="398"/>
      <c r="H658" s="398"/>
      <c r="I658" s="309">
        <v>59.24</v>
      </c>
      <c r="J658" s="398"/>
      <c r="K658" s="504">
        <v>0.55000000000000004</v>
      </c>
    </row>
    <row r="659" spans="1:11" x14ac:dyDescent="0.3">
      <c r="A659" s="308">
        <v>3536</v>
      </c>
      <c r="B659" s="309" t="s">
        <v>541</v>
      </c>
      <c r="C659" s="309" t="s">
        <v>542</v>
      </c>
      <c r="D659" s="362" t="s">
        <v>736</v>
      </c>
      <c r="E659" s="309" t="s">
        <v>605</v>
      </c>
      <c r="F659" s="309">
        <v>1</v>
      </c>
      <c r="G659" s="398"/>
      <c r="H659" s="398"/>
      <c r="I659" s="309">
        <v>1.9</v>
      </c>
      <c r="J659" s="398"/>
      <c r="K659" s="504">
        <v>1.9</v>
      </c>
    </row>
    <row r="660" spans="1:11" x14ac:dyDescent="0.3">
      <c r="A660" s="308">
        <v>20083</v>
      </c>
      <c r="B660" s="309" t="s">
        <v>541</v>
      </c>
      <c r="C660" s="309" t="s">
        <v>542</v>
      </c>
      <c r="D660" s="362" t="s">
        <v>737</v>
      </c>
      <c r="E660" s="309" t="s">
        <v>605</v>
      </c>
      <c r="F660" s="309">
        <v>1.0999999999999999E-2</v>
      </c>
      <c r="G660" s="398"/>
      <c r="H660" s="398"/>
      <c r="I660" s="309">
        <v>67.12</v>
      </c>
      <c r="J660" s="398"/>
      <c r="K660" s="504">
        <v>0.73</v>
      </c>
    </row>
    <row r="661" spans="1:11" x14ac:dyDescent="0.3">
      <c r="A661" s="308">
        <v>38383</v>
      </c>
      <c r="B661" s="309" t="s">
        <v>541</v>
      </c>
      <c r="C661" s="309" t="s">
        <v>542</v>
      </c>
      <c r="D661" s="362" t="s">
        <v>738</v>
      </c>
      <c r="E661" s="309" t="s">
        <v>605</v>
      </c>
      <c r="F661" s="309">
        <v>3.5999999999999997E-2</v>
      </c>
      <c r="G661" s="398"/>
      <c r="H661" s="398"/>
      <c r="I661" s="309">
        <v>2.61</v>
      </c>
      <c r="J661" s="398"/>
      <c r="K661" s="504">
        <v>0.09</v>
      </c>
    </row>
    <row r="662" spans="1:11" x14ac:dyDescent="0.3">
      <c r="A662" s="308">
        <v>88248</v>
      </c>
      <c r="B662" s="309" t="s">
        <v>535</v>
      </c>
      <c r="C662" s="309" t="s">
        <v>536</v>
      </c>
      <c r="D662" s="362" t="s">
        <v>625</v>
      </c>
      <c r="E662" s="309" t="s">
        <v>540</v>
      </c>
      <c r="F662" s="309">
        <v>0.16209999999999999</v>
      </c>
      <c r="G662" s="398"/>
      <c r="H662" s="398"/>
      <c r="I662" s="309">
        <v>21.98</v>
      </c>
      <c r="J662" s="398"/>
      <c r="K662" s="504">
        <v>3.56</v>
      </c>
    </row>
    <row r="663" spans="1:11" x14ac:dyDescent="0.3">
      <c r="A663" s="308">
        <v>88267</v>
      </c>
      <c r="B663" s="309" t="s">
        <v>535</v>
      </c>
      <c r="C663" s="309" t="s">
        <v>536</v>
      </c>
      <c r="D663" s="362" t="s">
        <v>624</v>
      </c>
      <c r="E663" s="309" t="s">
        <v>540</v>
      </c>
      <c r="F663" s="309">
        <v>0.16209999999999999</v>
      </c>
      <c r="G663" s="398"/>
      <c r="H663" s="398"/>
      <c r="I663" s="309">
        <v>27.38</v>
      </c>
      <c r="J663" s="398"/>
      <c r="K663" s="504">
        <v>4.43</v>
      </c>
    </row>
    <row r="664" spans="1:11" x14ac:dyDescent="0.3">
      <c r="A664" s="491"/>
      <c r="B664" s="397"/>
      <c r="C664" s="397"/>
      <c r="D664" s="363"/>
      <c r="E664" s="397"/>
      <c r="F664" s="397"/>
      <c r="G664" s="397"/>
      <c r="H664" s="397"/>
      <c r="I664" s="397"/>
      <c r="J664" s="397"/>
      <c r="K664" s="573"/>
    </row>
    <row r="665" spans="1:11" ht="30.6" x14ac:dyDescent="0.3">
      <c r="A665" s="492">
        <v>104751</v>
      </c>
      <c r="B665" s="432" t="s">
        <v>51</v>
      </c>
      <c r="C665" s="432" t="s">
        <v>52</v>
      </c>
      <c r="D665" s="415" t="s">
        <v>777</v>
      </c>
      <c r="E665" s="432" t="s">
        <v>37</v>
      </c>
      <c r="F665" s="492"/>
      <c r="G665" s="492"/>
      <c r="H665" s="492"/>
      <c r="I665" s="492"/>
      <c r="J665" s="492"/>
      <c r="K665" s="574">
        <v>25.31</v>
      </c>
    </row>
    <row r="666" spans="1:11" x14ac:dyDescent="0.3">
      <c r="A666" s="490" t="s">
        <v>524</v>
      </c>
      <c r="B666" s="307" t="s">
        <v>525</v>
      </c>
      <c r="C666" s="307" t="s">
        <v>526</v>
      </c>
      <c r="D666" s="361" t="s">
        <v>527</v>
      </c>
      <c r="E666" s="307" t="s">
        <v>528</v>
      </c>
      <c r="F666" s="307" t="s">
        <v>529</v>
      </c>
      <c r="G666" s="307" t="s">
        <v>530</v>
      </c>
      <c r="H666" s="307" t="s">
        <v>531</v>
      </c>
      <c r="I666" s="307" t="s">
        <v>532</v>
      </c>
      <c r="J666" s="307" t="s">
        <v>533</v>
      </c>
      <c r="K666" s="572" t="s">
        <v>534</v>
      </c>
    </row>
    <row r="667" spans="1:11" x14ac:dyDescent="0.3">
      <c r="A667" s="308">
        <v>1564</v>
      </c>
      <c r="B667" s="309" t="s">
        <v>541</v>
      </c>
      <c r="C667" s="309" t="s">
        <v>542</v>
      </c>
      <c r="D667" s="362" t="s">
        <v>739</v>
      </c>
      <c r="E667" s="309" t="s">
        <v>605</v>
      </c>
      <c r="F667" s="309">
        <v>1</v>
      </c>
      <c r="G667" s="398"/>
      <c r="H667" s="398"/>
      <c r="I667" s="309">
        <v>15.71</v>
      </c>
      <c r="J667" s="398"/>
      <c r="K667" s="504">
        <v>15.71</v>
      </c>
    </row>
    <row r="668" spans="1:11" x14ac:dyDescent="0.3">
      <c r="A668" s="308">
        <v>88247</v>
      </c>
      <c r="B668" s="309" t="s">
        <v>535</v>
      </c>
      <c r="C668" s="309" t="s">
        <v>536</v>
      </c>
      <c r="D668" s="362" t="s">
        <v>597</v>
      </c>
      <c r="E668" s="309" t="s">
        <v>540</v>
      </c>
      <c r="F668" s="309">
        <v>0.18629999999999999</v>
      </c>
      <c r="G668" s="398"/>
      <c r="H668" s="398"/>
      <c r="I668" s="309">
        <v>23.03</v>
      </c>
      <c r="J668" s="398"/>
      <c r="K668" s="504">
        <v>4.29</v>
      </c>
    </row>
    <row r="669" spans="1:11" x14ac:dyDescent="0.3">
      <c r="A669" s="308">
        <v>88264</v>
      </c>
      <c r="B669" s="309" t="s">
        <v>535</v>
      </c>
      <c r="C669" s="309" t="s">
        <v>536</v>
      </c>
      <c r="D669" s="362" t="s">
        <v>598</v>
      </c>
      <c r="E669" s="309" t="s">
        <v>540</v>
      </c>
      <c r="F669" s="309">
        <v>0.18629999999999999</v>
      </c>
      <c r="G669" s="398"/>
      <c r="H669" s="398"/>
      <c r="I669" s="309">
        <v>28.54</v>
      </c>
      <c r="J669" s="398"/>
      <c r="K669" s="504">
        <v>5.31</v>
      </c>
    </row>
    <row r="670" spans="1:11" x14ac:dyDescent="0.3">
      <c r="A670" s="491"/>
      <c r="B670" s="397"/>
      <c r="C670" s="397"/>
      <c r="D670" s="363"/>
      <c r="E670" s="397"/>
      <c r="F670" s="397"/>
      <c r="G670" s="397"/>
      <c r="H670" s="397"/>
      <c r="I670" s="397"/>
      <c r="J670" s="397"/>
      <c r="K670" s="573"/>
    </row>
    <row r="671" spans="1:11" ht="30.6" x14ac:dyDescent="0.3">
      <c r="A671" s="492">
        <v>91916</v>
      </c>
      <c r="B671" s="432" t="s">
        <v>51</v>
      </c>
      <c r="C671" s="432" t="s">
        <v>52</v>
      </c>
      <c r="D671" s="415" t="s">
        <v>775</v>
      </c>
      <c r="E671" s="432" t="s">
        <v>37</v>
      </c>
      <c r="F671" s="492"/>
      <c r="G671" s="492"/>
      <c r="H671" s="492"/>
      <c r="I671" s="492"/>
      <c r="J671" s="492"/>
      <c r="K671" s="574">
        <v>19.43</v>
      </c>
    </row>
    <row r="672" spans="1:11" x14ac:dyDescent="0.3">
      <c r="A672" s="490" t="s">
        <v>524</v>
      </c>
      <c r="B672" s="307" t="s">
        <v>525</v>
      </c>
      <c r="C672" s="307" t="s">
        <v>526</v>
      </c>
      <c r="D672" s="361" t="s">
        <v>527</v>
      </c>
      <c r="E672" s="307" t="s">
        <v>528</v>
      </c>
      <c r="F672" s="307" t="s">
        <v>529</v>
      </c>
      <c r="G672" s="307" t="s">
        <v>530</v>
      </c>
      <c r="H672" s="307" t="s">
        <v>531</v>
      </c>
      <c r="I672" s="307" t="s">
        <v>532</v>
      </c>
      <c r="J672" s="307" t="s">
        <v>533</v>
      </c>
      <c r="K672" s="572" t="s">
        <v>534</v>
      </c>
    </row>
    <row r="673" spans="1:11" x14ac:dyDescent="0.3">
      <c r="A673" s="308">
        <v>12034</v>
      </c>
      <c r="B673" s="309" t="s">
        <v>541</v>
      </c>
      <c r="C673" s="309" t="s">
        <v>542</v>
      </c>
      <c r="D673" s="362" t="s">
        <v>740</v>
      </c>
      <c r="E673" s="309" t="s">
        <v>605</v>
      </c>
      <c r="F673" s="309">
        <v>1</v>
      </c>
      <c r="G673" s="398"/>
      <c r="H673" s="398"/>
      <c r="I673" s="309">
        <v>4.2299999999999986</v>
      </c>
      <c r="J673" s="398"/>
      <c r="K673" s="504">
        <v>4.2300000000000004</v>
      </c>
    </row>
    <row r="674" spans="1:11" x14ac:dyDescent="0.3">
      <c r="A674" s="308">
        <v>88247</v>
      </c>
      <c r="B674" s="309" t="s">
        <v>535</v>
      </c>
      <c r="C674" s="309" t="s">
        <v>536</v>
      </c>
      <c r="D674" s="362" t="s">
        <v>597</v>
      </c>
      <c r="E674" s="309" t="s">
        <v>540</v>
      </c>
      <c r="F674" s="309">
        <v>0.29499999999999998</v>
      </c>
      <c r="G674" s="398"/>
      <c r="H674" s="398"/>
      <c r="I674" s="309">
        <v>23.03</v>
      </c>
      <c r="J674" s="398"/>
      <c r="K674" s="504">
        <v>6.79</v>
      </c>
    </row>
    <row r="675" spans="1:11" x14ac:dyDescent="0.3">
      <c r="A675" s="308">
        <v>88264</v>
      </c>
      <c r="B675" s="309" t="s">
        <v>535</v>
      </c>
      <c r="C675" s="309" t="s">
        <v>536</v>
      </c>
      <c r="D675" s="362" t="s">
        <v>598</v>
      </c>
      <c r="E675" s="309" t="s">
        <v>540</v>
      </c>
      <c r="F675" s="309">
        <v>0.29499999999999998</v>
      </c>
      <c r="G675" s="398"/>
      <c r="H675" s="398"/>
      <c r="I675" s="309">
        <v>28.54</v>
      </c>
      <c r="J675" s="398"/>
      <c r="K675" s="504">
        <v>8.41</v>
      </c>
    </row>
    <row r="676" spans="1:11" x14ac:dyDescent="0.3">
      <c r="A676" s="491"/>
      <c r="B676" s="397"/>
      <c r="C676" s="397"/>
      <c r="D676" s="363"/>
      <c r="E676" s="397"/>
      <c r="F676" s="397"/>
      <c r="G676" s="397"/>
      <c r="H676" s="397"/>
      <c r="I676" s="397"/>
      <c r="J676" s="397"/>
      <c r="K676" s="573"/>
    </row>
    <row r="677" spans="1:11" ht="30.6" x14ac:dyDescent="0.3">
      <c r="A677" s="492">
        <v>89386</v>
      </c>
      <c r="B677" s="432" t="s">
        <v>51</v>
      </c>
      <c r="C677" s="432" t="s">
        <v>52</v>
      </c>
      <c r="D677" s="415" t="s">
        <v>769</v>
      </c>
      <c r="E677" s="432" t="s">
        <v>37</v>
      </c>
      <c r="F677" s="492"/>
      <c r="G677" s="492"/>
      <c r="H677" s="492"/>
      <c r="I677" s="492"/>
      <c r="J677" s="492"/>
      <c r="K677" s="574">
        <v>8.91</v>
      </c>
    </row>
    <row r="678" spans="1:11" x14ac:dyDescent="0.3">
      <c r="A678" s="490" t="s">
        <v>524</v>
      </c>
      <c r="B678" s="307" t="s">
        <v>525</v>
      </c>
      <c r="C678" s="307" t="s">
        <v>526</v>
      </c>
      <c r="D678" s="361" t="s">
        <v>527</v>
      </c>
      <c r="E678" s="307" t="s">
        <v>528</v>
      </c>
      <c r="F678" s="307" t="s">
        <v>529</v>
      </c>
      <c r="G678" s="307" t="s">
        <v>530</v>
      </c>
      <c r="H678" s="307" t="s">
        <v>531</v>
      </c>
      <c r="I678" s="307" t="s">
        <v>532</v>
      </c>
      <c r="J678" s="307" t="s">
        <v>533</v>
      </c>
      <c r="K678" s="572" t="s">
        <v>534</v>
      </c>
    </row>
    <row r="679" spans="1:11" x14ac:dyDescent="0.3">
      <c r="A679" s="308">
        <v>122</v>
      </c>
      <c r="B679" s="309" t="s">
        <v>541</v>
      </c>
      <c r="C679" s="309" t="s">
        <v>542</v>
      </c>
      <c r="D679" s="362" t="s">
        <v>735</v>
      </c>
      <c r="E679" s="309" t="s">
        <v>605</v>
      </c>
      <c r="F679" s="309">
        <v>9.4000000000000004E-3</v>
      </c>
      <c r="G679" s="398"/>
      <c r="H679" s="398"/>
      <c r="I679" s="309">
        <v>59.24</v>
      </c>
      <c r="J679" s="398"/>
      <c r="K679" s="504">
        <v>0.55000000000000004</v>
      </c>
    </row>
    <row r="680" spans="1:11" x14ac:dyDescent="0.3">
      <c r="A680" s="308">
        <v>3903</v>
      </c>
      <c r="B680" s="309" t="s">
        <v>541</v>
      </c>
      <c r="C680" s="309" t="s">
        <v>542</v>
      </c>
      <c r="D680" s="362" t="s">
        <v>741</v>
      </c>
      <c r="E680" s="309" t="s">
        <v>605</v>
      </c>
      <c r="F680" s="309">
        <v>1</v>
      </c>
      <c r="G680" s="398"/>
      <c r="H680" s="398"/>
      <c r="I680" s="309">
        <v>1.5800000000000012</v>
      </c>
      <c r="J680" s="398"/>
      <c r="K680" s="504">
        <v>1.58</v>
      </c>
    </row>
    <row r="681" spans="1:11" x14ac:dyDescent="0.3">
      <c r="A681" s="308">
        <v>20083</v>
      </c>
      <c r="B681" s="309" t="s">
        <v>541</v>
      </c>
      <c r="C681" s="309" t="s">
        <v>542</v>
      </c>
      <c r="D681" s="362" t="s">
        <v>737</v>
      </c>
      <c r="E681" s="309" t="s">
        <v>605</v>
      </c>
      <c r="F681" s="309">
        <v>1.0999999999999999E-2</v>
      </c>
      <c r="G681" s="398"/>
      <c r="H681" s="398"/>
      <c r="I681" s="309">
        <v>67.12</v>
      </c>
      <c r="J681" s="398"/>
      <c r="K681" s="504">
        <v>0.73</v>
      </c>
    </row>
    <row r="682" spans="1:11" x14ac:dyDescent="0.3">
      <c r="A682" s="308">
        <v>38383</v>
      </c>
      <c r="B682" s="309" t="s">
        <v>541</v>
      </c>
      <c r="C682" s="309" t="s">
        <v>542</v>
      </c>
      <c r="D682" s="362" t="s">
        <v>738</v>
      </c>
      <c r="E682" s="309" t="s">
        <v>605</v>
      </c>
      <c r="F682" s="309">
        <v>4.0300000000000002E-2</v>
      </c>
      <c r="G682" s="398"/>
      <c r="H682" s="398"/>
      <c r="I682" s="309">
        <v>2.61</v>
      </c>
      <c r="J682" s="398"/>
      <c r="K682" s="504">
        <v>0.1</v>
      </c>
    </row>
    <row r="683" spans="1:11" x14ac:dyDescent="0.3">
      <c r="A683" s="308">
        <v>88248</v>
      </c>
      <c r="B683" s="309" t="s">
        <v>535</v>
      </c>
      <c r="C683" s="309" t="s">
        <v>536</v>
      </c>
      <c r="D683" s="362" t="s">
        <v>625</v>
      </c>
      <c r="E683" s="309" t="s">
        <v>540</v>
      </c>
      <c r="F683" s="309">
        <v>0.1208</v>
      </c>
      <c r="G683" s="398"/>
      <c r="H683" s="398"/>
      <c r="I683" s="309">
        <v>21.98</v>
      </c>
      <c r="J683" s="398"/>
      <c r="K683" s="504">
        <v>2.65</v>
      </c>
    </row>
    <row r="684" spans="1:11" x14ac:dyDescent="0.3">
      <c r="A684" s="308">
        <v>88267</v>
      </c>
      <c r="B684" s="309" t="s">
        <v>535</v>
      </c>
      <c r="C684" s="309" t="s">
        <v>536</v>
      </c>
      <c r="D684" s="362" t="s">
        <v>624</v>
      </c>
      <c r="E684" s="309" t="s">
        <v>540</v>
      </c>
      <c r="F684" s="309">
        <v>0.1208</v>
      </c>
      <c r="G684" s="398"/>
      <c r="H684" s="398"/>
      <c r="I684" s="309">
        <v>27.38</v>
      </c>
      <c r="J684" s="398"/>
      <c r="K684" s="504">
        <v>3.3</v>
      </c>
    </row>
    <row r="685" spans="1:11" x14ac:dyDescent="0.3">
      <c r="A685" s="493"/>
      <c r="B685" s="398"/>
      <c r="C685" s="398"/>
      <c r="D685" s="364"/>
      <c r="E685" s="398"/>
      <c r="F685" s="398"/>
      <c r="G685" s="398"/>
      <c r="H685" s="398"/>
      <c r="I685" s="398"/>
      <c r="J685" s="398"/>
      <c r="K685" s="575"/>
    </row>
    <row r="686" spans="1:11" ht="20.399999999999999" x14ac:dyDescent="0.3">
      <c r="A686" s="494">
        <v>93655</v>
      </c>
      <c r="B686" s="432" t="s">
        <v>51</v>
      </c>
      <c r="C686" s="432" t="s">
        <v>52</v>
      </c>
      <c r="D686" s="415" t="s">
        <v>216</v>
      </c>
      <c r="E686" s="432" t="s">
        <v>37</v>
      </c>
      <c r="F686" s="494"/>
      <c r="G686" s="494"/>
      <c r="H686" s="494"/>
      <c r="I686" s="494"/>
      <c r="J686" s="494"/>
      <c r="K686" s="576">
        <v>18.95</v>
      </c>
    </row>
    <row r="687" spans="1:11" x14ac:dyDescent="0.3">
      <c r="A687" s="495" t="s">
        <v>524</v>
      </c>
      <c r="B687" s="310" t="s">
        <v>525</v>
      </c>
      <c r="C687" s="310" t="s">
        <v>526</v>
      </c>
      <c r="D687" s="365" t="s">
        <v>527</v>
      </c>
      <c r="E687" s="310" t="s">
        <v>528</v>
      </c>
      <c r="F687" s="310" t="s">
        <v>529</v>
      </c>
      <c r="G687" s="310" t="s">
        <v>530</v>
      </c>
      <c r="H687" s="310" t="s">
        <v>531</v>
      </c>
      <c r="I687" s="310" t="s">
        <v>532</v>
      </c>
      <c r="J687" s="310" t="s">
        <v>533</v>
      </c>
      <c r="K687" s="577" t="s">
        <v>534</v>
      </c>
    </row>
    <row r="688" spans="1:11" ht="20.399999999999999" x14ac:dyDescent="0.3">
      <c r="A688" s="311">
        <v>1571</v>
      </c>
      <c r="B688" s="312" t="s">
        <v>541</v>
      </c>
      <c r="C688" s="312" t="s">
        <v>542</v>
      </c>
      <c r="D688" s="366" t="s">
        <v>853</v>
      </c>
      <c r="E688" s="312" t="s">
        <v>605</v>
      </c>
      <c r="F688" s="312">
        <v>1</v>
      </c>
      <c r="G688" s="399"/>
      <c r="H688" s="399"/>
      <c r="I688" s="312">
        <v>2.11</v>
      </c>
      <c r="J688" s="399"/>
      <c r="K688" s="504">
        <v>2.11</v>
      </c>
    </row>
    <row r="689" spans="1:11" x14ac:dyDescent="0.3">
      <c r="A689" s="311">
        <v>34653</v>
      </c>
      <c r="B689" s="312" t="s">
        <v>541</v>
      </c>
      <c r="C689" s="312" t="s">
        <v>542</v>
      </c>
      <c r="D689" s="366" t="s">
        <v>742</v>
      </c>
      <c r="E689" s="312" t="s">
        <v>605</v>
      </c>
      <c r="F689" s="312">
        <v>1</v>
      </c>
      <c r="G689" s="399"/>
      <c r="H689" s="399"/>
      <c r="I689" s="312">
        <v>13.43</v>
      </c>
      <c r="J689" s="399"/>
      <c r="K689" s="504">
        <v>13.43</v>
      </c>
    </row>
    <row r="690" spans="1:11" x14ac:dyDescent="0.3">
      <c r="A690" s="311">
        <v>88247</v>
      </c>
      <c r="B690" s="312" t="s">
        <v>535</v>
      </c>
      <c r="C690" s="312" t="s">
        <v>536</v>
      </c>
      <c r="D690" s="366" t="s">
        <v>597</v>
      </c>
      <c r="E690" s="312" t="s">
        <v>540</v>
      </c>
      <c r="F690" s="312">
        <v>6.6299999999999998E-2</v>
      </c>
      <c r="G690" s="399"/>
      <c r="H690" s="399"/>
      <c r="I690" s="312">
        <v>23.03</v>
      </c>
      <c r="J690" s="399"/>
      <c r="K690" s="504">
        <v>1.52</v>
      </c>
    </row>
    <row r="691" spans="1:11" x14ac:dyDescent="0.3">
      <c r="A691" s="311">
        <v>88264</v>
      </c>
      <c r="B691" s="312" t="s">
        <v>535</v>
      </c>
      <c r="C691" s="312" t="s">
        <v>536</v>
      </c>
      <c r="D691" s="366" t="s">
        <v>598</v>
      </c>
      <c r="E691" s="312" t="s">
        <v>540</v>
      </c>
      <c r="F691" s="312">
        <v>6.6299999999999998E-2</v>
      </c>
      <c r="G691" s="399"/>
      <c r="H691" s="399"/>
      <c r="I691" s="312">
        <v>28.54</v>
      </c>
      <c r="J691" s="399"/>
      <c r="K691" s="504">
        <v>1.89</v>
      </c>
    </row>
    <row r="692" spans="1:11" x14ac:dyDescent="0.3">
      <c r="A692" s="496"/>
      <c r="B692" s="399"/>
      <c r="C692" s="399"/>
      <c r="D692" s="367"/>
      <c r="E692" s="399"/>
      <c r="F692" s="399"/>
      <c r="G692" s="399"/>
      <c r="H692" s="399"/>
      <c r="I692" s="399"/>
      <c r="J692" s="399"/>
      <c r="K692" s="578"/>
    </row>
    <row r="694" spans="1:11" ht="16.2" x14ac:dyDescent="0.3">
      <c r="D694" s="597" t="s">
        <v>866</v>
      </c>
    </row>
    <row r="695" spans="1:11" x14ac:dyDescent="0.3">
      <c r="D695" s="598"/>
    </row>
    <row r="696" spans="1:11" ht="16.2" x14ac:dyDescent="0.3">
      <c r="D696" s="599" t="s">
        <v>859</v>
      </c>
    </row>
    <row r="697" spans="1:11" ht="16.2" x14ac:dyDescent="0.3">
      <c r="D697" s="600" t="s">
        <v>860</v>
      </c>
    </row>
    <row r="698" spans="1:11" ht="16.2" x14ac:dyDescent="0.3">
      <c r="D698" s="600" t="s">
        <v>861</v>
      </c>
    </row>
    <row r="699" spans="1:11" ht="16.2" x14ac:dyDescent="0.3">
      <c r="D699" s="600" t="s">
        <v>862</v>
      </c>
    </row>
    <row r="700" spans="1:11" ht="16.2" x14ac:dyDescent="0.3">
      <c r="D700" s="600"/>
    </row>
    <row r="701" spans="1:11" ht="16.2" x14ac:dyDescent="0.3">
      <c r="D701" s="600"/>
    </row>
    <row r="702" spans="1:11" ht="16.2" x14ac:dyDescent="0.3">
      <c r="D702" s="600" t="s">
        <v>863</v>
      </c>
    </row>
    <row r="703" spans="1:11" ht="16.2" x14ac:dyDescent="0.3">
      <c r="D703" s="600" t="s">
        <v>864</v>
      </c>
    </row>
    <row r="704" spans="1:11" ht="16.2" x14ac:dyDescent="0.3">
      <c r="D704" s="600" t="s">
        <v>865</v>
      </c>
    </row>
  </sheetData>
  <autoFilter ref="A14:K692" xr:uid="{00000000-0001-0000-0E00-000000000000}"/>
  <mergeCells count="7">
    <mergeCell ref="A5:K7"/>
    <mergeCell ref="A8:G13"/>
    <mergeCell ref="H8:J8"/>
    <mergeCell ref="H9:J9"/>
    <mergeCell ref="H10:J10"/>
    <mergeCell ref="H11:J11"/>
    <mergeCell ref="H12:K13"/>
  </mergeCells>
  <hyperlinks>
    <hyperlink ref="D3" r:id="rId1" display="mailto:CPMJUPI@HOTMAIL.COM" xr:uid="{D17D14F1-C2FE-4358-86B8-30AAD5C32218}"/>
  </hyperlinks>
  <printOptions horizontalCentered="1"/>
  <pageMargins left="0.70866141732283472" right="0.70866141732283472" top="0.74803149606299213" bottom="0.74803149606299213" header="0.31496062992125984" footer="0.31496062992125984"/>
  <pageSetup paperSize="9" scale="50" fitToHeight="4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R</vt:lpstr>
      <vt:lpstr>PO</vt:lpstr>
      <vt:lpstr>CPU</vt:lpstr>
      <vt:lpstr>'R'!Area_de_impressao</vt:lpstr>
      <vt:lpstr>CPU!Titulos_de_impressao</vt:lpstr>
      <vt:lpstr>PO!Titulos_de_impressao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JAQUES</dc:creator>
  <cp:lastModifiedBy>Mario Jose Jaques</cp:lastModifiedBy>
  <cp:lastPrinted>2024-09-28T00:04:52Z</cp:lastPrinted>
  <dcterms:created xsi:type="dcterms:W3CDTF">2024-09-27T19:37:54Z</dcterms:created>
  <dcterms:modified xsi:type="dcterms:W3CDTF">2024-09-28T00:05:16Z</dcterms:modified>
</cp:coreProperties>
</file>